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ml.chartshapes+xml"/>
  <Override PartName="/xl/charts/chart16.xml" ContentType="application/vnd.openxmlformats-officedocument.drawingml.chart+xml"/>
  <Override PartName="/xl/drawings/drawing19.xml" ContentType="application/vnd.openxmlformats-officedocument.drawingml.chartshapes+xml"/>
  <Override PartName="/xl/charts/chart17.xml" ContentType="application/vnd.openxmlformats-officedocument.drawingml.chart+xml"/>
  <Override PartName="/xl/drawings/drawing20.xml" ContentType="application/vnd.openxmlformats-officedocument.drawingml.chartshapes+xml"/>
  <Override PartName="/xl/charts/chart18.xml" ContentType="application/vnd.openxmlformats-officedocument.drawingml.chart+xml"/>
  <Override PartName="/xl/drawings/drawing21.xml" ContentType="application/vnd.openxmlformats-officedocument.drawingml.chartshapes+xml"/>
  <Override PartName="/xl/charts/chart19.xml" ContentType="application/vnd.openxmlformats-officedocument.drawingml.chart+xml"/>
  <Override PartName="/xl/drawings/drawing22.xml" ContentType="application/vnd.openxmlformats-officedocument.drawingml.chartshapes+xml"/>
  <Override PartName="/xl/charts/chart20.xml" ContentType="application/vnd.openxmlformats-officedocument.drawingml.chart+xml"/>
  <Override PartName="/xl/drawings/drawing23.xml" ContentType="application/vnd.openxmlformats-officedocument.drawingml.chartshapes+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charts/chart23.xml" ContentType="application/vnd.openxmlformats-officedocument.drawingml.chart+xml"/>
  <Override PartName="/xl/drawings/drawing26.xml" ContentType="application/vnd.openxmlformats-officedocument.drawingml.chartshapes+xml"/>
  <Override PartName="/xl/charts/chart24.xml" ContentType="application/vnd.openxmlformats-officedocument.drawingml.chart+xml"/>
  <Override PartName="/xl/drawings/drawing27.xml" ContentType="application/vnd.openxmlformats-officedocument.drawingml.chartshapes+xml"/>
  <Override PartName="/xl/charts/chart25.xml" ContentType="application/vnd.openxmlformats-officedocument.drawingml.chart+xml"/>
  <Override PartName="/xl/drawings/drawing28.xml" ContentType="application/vnd.openxmlformats-officedocument.drawingml.chartshapes+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xl/charts/chart28.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31.xml" ContentType="application/vnd.openxmlformats-officedocument.drawingml.chart+xml"/>
  <Override PartName="/xl/drawings/drawing37.xml" ContentType="application/vnd.openxmlformats-officedocument.drawingml.chartshapes+xml"/>
  <Override PartName="/xl/charts/chart32.xml" ContentType="application/vnd.openxmlformats-officedocument.drawingml.chart+xml"/>
  <Override PartName="/xl/drawings/drawing38.xml" ContentType="application/vnd.openxmlformats-officedocument.drawingml.chartshapes+xml"/>
  <Override PartName="/xl/charts/chart33.xml" ContentType="application/vnd.openxmlformats-officedocument.drawingml.chart+xml"/>
  <Override PartName="/xl/drawings/drawing39.xml" ContentType="application/vnd.openxmlformats-officedocument.drawingml.chartshapes+xml"/>
  <Override PartName="/xl/charts/chart34.xml" ContentType="application/vnd.openxmlformats-officedocument.drawingml.chart+xml"/>
  <Override PartName="/xl/drawings/drawing40.xml" ContentType="application/vnd.openxmlformats-officedocument.drawingml.chartshapes+xml"/>
  <Override PartName="/xl/charts/chart35.xml" ContentType="application/vnd.openxmlformats-officedocument.drawingml.chart+xml"/>
  <Override PartName="/xl/drawings/drawing41.xml" ContentType="application/vnd.openxmlformats-officedocument.drawingml.chartshapes+xml"/>
  <Override PartName="/xl/charts/chart36.xml" ContentType="application/vnd.openxmlformats-officedocument.drawingml.chart+xml"/>
  <Override PartName="/xl/drawings/drawing42.xml" ContentType="application/vnd.openxmlformats-officedocument.drawingml.chartshapes+xml"/>
  <Override PartName="/xl/charts/chart37.xml" ContentType="application/vnd.openxmlformats-officedocument.drawingml.chart+xml"/>
  <Override PartName="/xl/drawings/drawing43.xml" ContentType="application/vnd.openxmlformats-officedocument.drawingml.chartshapes+xml"/>
  <Override PartName="/xl/charts/chart38.xml" ContentType="application/vnd.openxmlformats-officedocument.drawingml.chart+xml"/>
  <Override PartName="/xl/drawings/drawing44.xml" ContentType="application/vnd.openxmlformats-officedocument.drawingml.chartshapes+xml"/>
  <Override PartName="/xl/charts/chart39.xml" ContentType="application/vnd.openxmlformats-officedocument.drawingml.chart+xml"/>
  <Override PartName="/xl/drawings/drawing45.xml" ContentType="application/vnd.openxmlformats-officedocument.drawingml.chartshapes+xml"/>
  <Override PartName="/xl/charts/chart40.xml" ContentType="application/vnd.openxmlformats-officedocument.drawingml.chart+xml"/>
  <Override PartName="/xl/drawings/drawing46.xml" ContentType="application/vnd.openxmlformats-officedocument.drawingml.chartshapes+xml"/>
  <Override PartName="/xl/charts/chart41.xml" ContentType="application/vnd.openxmlformats-officedocument.drawingml.chart+xml"/>
  <Override PartName="/xl/drawings/drawing47.xml" ContentType="application/vnd.openxmlformats-officedocument.drawingml.chartshapes+xml"/>
  <Override PartName="/xl/charts/chart42.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omments1.xml" ContentType="application/vnd.openxmlformats-officedocument.spreadsheetml.comments+xml"/>
  <Override PartName="/xl/charts/chart43.xml" ContentType="application/vnd.openxmlformats-officedocument.drawingml.chart+xml"/>
  <Override PartName="/xl/drawings/drawing50.xml" ContentType="application/vnd.openxmlformats-officedocument.drawing+xml"/>
  <Override PartName="/xl/charts/chart44.xml" ContentType="application/vnd.openxmlformats-officedocument.drawingml.chart+xml"/>
  <Override PartName="/xl/drawings/drawing51.xml" ContentType="application/vnd.openxmlformats-officedocument.drawingml.chartshapes+xml"/>
  <Override PartName="/xl/charts/chart45.xml" ContentType="application/vnd.openxmlformats-officedocument.drawingml.chart+xml"/>
  <Override PartName="/xl/drawings/drawing52.xml" ContentType="application/vnd.openxmlformats-officedocument.drawingml.chartshapes+xml"/>
  <Override PartName="/xl/charts/chart46.xml" ContentType="application/vnd.openxmlformats-officedocument.drawingml.chart+xml"/>
  <Override PartName="/xl/drawings/drawing53.xml" ContentType="application/vnd.openxmlformats-officedocument.drawingml.chartshapes+xml"/>
  <Override PartName="/xl/charts/chart4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omments2.xml" ContentType="application/vnd.openxmlformats-officedocument.spreadsheetml.comments+xml"/>
  <Override PartName="/xl/charts/chart4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9.xml" ContentType="application/vnd.openxmlformats-officedocument.drawingml.chart+xml"/>
  <Override PartName="/xl/drawings/drawing58.xml" ContentType="application/vnd.openxmlformats-officedocument.drawing+xml"/>
  <Override PartName="/xl/drawings/drawing59.xml" ContentType="application/vnd.openxmlformats-officedocument.drawing+xml"/>
  <Override PartName="/xl/charts/chart50.xml" ContentType="application/vnd.openxmlformats-officedocument.drawingml.chart+xml"/>
  <Override PartName="/xl/drawings/drawing60.xml" ContentType="application/vnd.openxmlformats-officedocument.drawing+xml"/>
  <Override PartName="/xl/drawings/drawing61.xml" ContentType="application/vnd.openxmlformats-officedocument.drawing+xml"/>
  <Override PartName="/xl/charts/chart5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52.xml" ContentType="application/vnd.openxmlformats-officedocument.drawingml.chart+xml"/>
  <Override PartName="/xl/drawings/drawing64.xml" ContentType="application/vnd.openxmlformats-officedocument.drawing+xml"/>
  <Override PartName="/xl/charts/chart53.xml" ContentType="application/vnd.openxmlformats-officedocument.drawingml.chart+xml"/>
  <Override PartName="/xl/drawings/drawing65.xml" ContentType="application/vnd.openxmlformats-officedocument.drawingml.chartshapes+xml"/>
  <Override PartName="/xl/charts/chart54.xml" ContentType="application/vnd.openxmlformats-officedocument.drawingml.chart+xml"/>
  <Override PartName="/xl/drawings/drawing66.xml" ContentType="application/vnd.openxmlformats-officedocument.drawingml.chartshapes+xml"/>
  <Override PartName="/xl/charts/chart5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drawings/drawing69.xml" ContentType="application/vnd.openxmlformats-officedocument.drawing+xml"/>
  <Override PartName="/xl/charts/chart56.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57.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10" windowWidth="19440" windowHeight="10620" tabRatio="900"/>
  </bookViews>
  <sheets>
    <sheet name="Index of figures" sheetId="24" r:id="rId1"/>
    <sheet name="Figure_1.1" sheetId="1" r:id="rId2"/>
    <sheet name="Figure_1.2" sheetId="2" r:id="rId3"/>
    <sheet name="Figure_1.3" sheetId="3" r:id="rId4"/>
    <sheet name="Figure_1.4" sheetId="4" r:id="rId5"/>
    <sheet name="Figure_1.5" sheetId="5" r:id="rId6"/>
    <sheet name="Figure_1.6" sheetId="6" r:id="rId7"/>
    <sheet name="Figure_1.7" sheetId="7" r:id="rId8"/>
    <sheet name="Figure_1.8" sheetId="8" r:id="rId9"/>
    <sheet name="Figure_1.9" sheetId="9" r:id="rId10"/>
    <sheet name="Figure_1.10" sheetId="10" r:id="rId11"/>
    <sheet name="Figure_1.11" sheetId="11" r:id="rId12"/>
    <sheet name="Figure_1.12" sheetId="21" r:id="rId13"/>
    <sheet name="Figure_1.13" sheetId="13" r:id="rId14"/>
    <sheet name="Figure_1.14" sheetId="23" r:id="rId15"/>
    <sheet name="Figure_1.15" sheetId="14" r:id="rId16"/>
    <sheet name="Figure_1.16" sheetId="15" r:id="rId17"/>
    <sheet name="Figure_1.17" sheetId="16" r:id="rId18"/>
    <sheet name="Figure_1.18" sheetId="17" r:id="rId19"/>
    <sheet name="Figure_1.19" sheetId="18" r:id="rId20"/>
    <sheet name="Figure_1.20" sheetId="19" r:id="rId21"/>
    <sheet name="Figure_1.21" sheetId="20" r:id="rId22"/>
  </sheets>
  <definedNames>
    <definedName name="_xlnm._FilterDatabase" localSheetId="10" hidden="1">Figure_1.10!$A$4:$F$154</definedName>
    <definedName name="_xlnm.Database">#N/A</definedName>
  </definedNames>
  <calcPr calcId="145621"/>
</workbook>
</file>

<file path=xl/calcChain.xml><?xml version="1.0" encoding="utf-8"?>
<calcChain xmlns="http://schemas.openxmlformats.org/spreadsheetml/2006/main">
  <c r="H63" i="8" l="1"/>
  <c r="G63" i="8"/>
  <c r="H62" i="8"/>
  <c r="G62" i="8"/>
  <c r="H61" i="8"/>
  <c r="G61" i="8"/>
  <c r="H60" i="8"/>
  <c r="G60" i="8"/>
  <c r="H59" i="8"/>
  <c r="G59" i="8"/>
  <c r="H58" i="8"/>
  <c r="G58" i="8"/>
  <c r="H57" i="8"/>
  <c r="G57" i="8"/>
  <c r="H56" i="8"/>
  <c r="G56" i="8"/>
  <c r="H55" i="8"/>
  <c r="G55" i="8"/>
  <c r="H54" i="8"/>
  <c r="G54" i="8"/>
  <c r="H53" i="8"/>
  <c r="G53" i="8"/>
  <c r="H52" i="8"/>
  <c r="G52" i="8"/>
  <c r="H51" i="8"/>
  <c r="G51" i="8"/>
  <c r="H50" i="8"/>
  <c r="G50" i="8"/>
  <c r="F50" i="8"/>
  <c r="H49" i="8"/>
  <c r="G49" i="8"/>
  <c r="F49" i="8"/>
  <c r="H48" i="8"/>
  <c r="G48" i="8"/>
  <c r="H47" i="8"/>
  <c r="G47"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F29" i="8"/>
  <c r="H28" i="8"/>
  <c r="G28" i="8"/>
  <c r="F28" i="8"/>
  <c r="H27" i="8"/>
  <c r="G27" i="8"/>
  <c r="H26" i="8"/>
  <c r="G26"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F8" i="8"/>
  <c r="H7" i="8"/>
  <c r="G7" i="8"/>
  <c r="F7" i="8"/>
  <c r="H6" i="8"/>
  <c r="G6" i="8"/>
  <c r="H5" i="8"/>
  <c r="G5" i="8"/>
  <c r="D5" i="2" l="1"/>
  <c r="E5" i="2"/>
  <c r="D6" i="2"/>
  <c r="E6" i="2"/>
  <c r="D7" i="2"/>
  <c r="E7" i="2"/>
  <c r="D8" i="2"/>
  <c r="E8" i="2"/>
  <c r="D9" i="2"/>
  <c r="E9" i="2"/>
  <c r="D10" i="2"/>
  <c r="E10" i="2"/>
  <c r="D11" i="2"/>
  <c r="E11" i="2"/>
  <c r="D12" i="2"/>
  <c r="E12" i="2"/>
  <c r="D13" i="2"/>
  <c r="E13" i="2"/>
  <c r="D14" i="2"/>
  <c r="E14" i="2"/>
  <c r="D15" i="2"/>
  <c r="E15" i="2"/>
  <c r="D16" i="2"/>
  <c r="E16" i="2"/>
</calcChain>
</file>

<file path=xl/comments1.xml><?xml version="1.0" encoding="utf-8"?>
<comments xmlns="http://schemas.openxmlformats.org/spreadsheetml/2006/main">
  <authors>
    <author>Haoyi Chen</author>
  </authors>
  <commentList>
    <comment ref="C4" authorId="0">
      <text>
        <r>
          <rPr>
            <b/>
            <sz val="9"/>
            <color indexed="81"/>
            <rFont val="Tahoma"/>
            <family val="2"/>
          </rPr>
          <t>Haoyi Chen:</t>
        </r>
        <r>
          <rPr>
            <sz val="9"/>
            <color indexed="81"/>
            <rFont val="Tahoma"/>
            <family val="2"/>
          </rPr>
          <t xml:space="preserve">
Do we need those two columns? Or we can just have the last 3 columns since these are what we used for the chart?</t>
        </r>
      </text>
    </comment>
  </commentList>
</comments>
</file>

<file path=xl/comments2.xml><?xml version="1.0" encoding="utf-8"?>
<comments xmlns="http://schemas.openxmlformats.org/spreadsheetml/2006/main">
  <authors>
    <author>Haoyi Chen</author>
  </authors>
  <commentList>
    <comment ref="B4" authorId="0">
      <text>
        <r>
          <rPr>
            <b/>
            <sz val="9"/>
            <color indexed="81"/>
            <rFont val="Tahoma"/>
            <family val="2"/>
          </rPr>
          <t>Haoyi Chen:</t>
        </r>
        <r>
          <rPr>
            <sz val="9"/>
            <color indexed="81"/>
            <rFont val="Tahoma"/>
            <family val="2"/>
          </rPr>
          <t xml:space="preserve">
M49 code?</t>
        </r>
      </text>
    </comment>
  </commentList>
</comments>
</file>

<file path=xl/sharedStrings.xml><?xml version="1.0" encoding="utf-8"?>
<sst xmlns="http://schemas.openxmlformats.org/spreadsheetml/2006/main" count="1799" uniqueCount="593">
  <si>
    <t>Men</t>
  </si>
  <si>
    <t>Women</t>
  </si>
  <si>
    <t>Northern Africa</t>
  </si>
  <si>
    <t>Sub-Saharan Africa</t>
  </si>
  <si>
    <t>Eastern Asia</t>
  </si>
  <si>
    <t>Southern Asia</t>
  </si>
  <si>
    <t>South-Eastern Asia</t>
  </si>
  <si>
    <t>Western Asia</t>
  </si>
  <si>
    <t>Oceania</t>
  </si>
  <si>
    <t>Caucasus and Central Asia</t>
  </si>
  <si>
    <t>World</t>
  </si>
  <si>
    <t>Latin America and the Caribbean</t>
  </si>
  <si>
    <t>Developed regions</t>
  </si>
  <si>
    <t>Developing regions</t>
  </si>
  <si>
    <t>Source(s):</t>
  </si>
  <si>
    <t>Note:</t>
  </si>
  <si>
    <t>Data presented by MDG regions.</t>
  </si>
  <si>
    <t>Definitions:</t>
  </si>
  <si>
    <t>Figure 1.1. Life expectancy at age 60 by sex, 1990–1995 to 2010–2015</t>
  </si>
  <si>
    <t xml:space="preserve">Data presented by MDG regions. </t>
  </si>
  <si>
    <t xml:space="preserve">  Latin America and the Caribbean</t>
  </si>
  <si>
    <t xml:space="preserve">  Caucasus and Central Asia</t>
  </si>
  <si>
    <t xml:space="preserve">  South-Eastern Asia</t>
  </si>
  <si>
    <t xml:space="preserve">  Sub-Saharan Africa</t>
  </si>
  <si>
    <t xml:space="preserve">  Northern Africa</t>
  </si>
  <si>
    <t xml:space="preserve">  Oceania</t>
  </si>
  <si>
    <t xml:space="preserve">  Southern Asia</t>
  </si>
  <si>
    <t xml:space="preserve">  Eastern Asia</t>
  </si>
  <si>
    <t xml:space="preserve">  Western Asia</t>
  </si>
  <si>
    <t>Regions</t>
  </si>
  <si>
    <t>Figure 1.2. Surplus or shortage of men per 100 women by region, 1995 and 2015</t>
  </si>
  <si>
    <t>Figure 1.3. Imbalanced sex ratios at birth in selected countries</t>
  </si>
  <si>
    <t>Type of aggregate, group, and constituents *</t>
  </si>
  <si>
    <t>1980–1985</t>
  </si>
  <si>
    <t>1985–1990</t>
  </si>
  <si>
    <t>1990–1995</t>
  </si>
  <si>
    <t>1995–2000</t>
  </si>
  <si>
    <t>2000–2005</t>
  </si>
  <si>
    <t>2005–2010</t>
  </si>
  <si>
    <t>2010–2015</t>
  </si>
  <si>
    <t>Albania</t>
  </si>
  <si>
    <t>Armenia</t>
  </si>
  <si>
    <t>Azerbaijan</t>
  </si>
  <si>
    <t>China</t>
  </si>
  <si>
    <t>Georgia</t>
  </si>
  <si>
    <t>India</t>
  </si>
  <si>
    <t>Pakistan</t>
  </si>
  <si>
    <t>Viet Nam</t>
  </si>
  <si>
    <t>Figure 1.4. Age-specific sex ratio in population, world and selected regions, 1995 and 2015</t>
  </si>
  <si>
    <t>Region</t>
  </si>
  <si>
    <t>0-4</t>
  </si>
  <si>
    <t>5-9</t>
  </si>
  <si>
    <t>10-14</t>
  </si>
  <si>
    <t>15-19</t>
  </si>
  <si>
    <t>20-24</t>
  </si>
  <si>
    <t>25-29</t>
  </si>
  <si>
    <t>30-34</t>
  </si>
  <si>
    <t>35-39</t>
  </si>
  <si>
    <t>40-44</t>
  </si>
  <si>
    <t>45-49</t>
  </si>
  <si>
    <t>50-54</t>
  </si>
  <si>
    <t>55-59</t>
  </si>
  <si>
    <t>60-64</t>
  </si>
  <si>
    <t>65-69</t>
  </si>
  <si>
    <t>70-74</t>
  </si>
  <si>
    <t>75-79</t>
  </si>
  <si>
    <t>80-84</t>
  </si>
  <si>
    <t>85-89</t>
  </si>
  <si>
    <t>90-94</t>
  </si>
  <si>
    <t>95-99</t>
  </si>
  <si>
    <t>100+</t>
  </si>
  <si>
    <t>WORLD</t>
  </si>
  <si>
    <t>Caribbean</t>
  </si>
  <si>
    <t>Latin America</t>
  </si>
  <si>
    <t>Horizontal line (-) indicates an equal number of men to women. Shaded areas distinguish children, adults and older persons. Data presented by MDG regions</t>
  </si>
  <si>
    <t>Figure 1.5. Share of women among older persons (aged 60 and above) and among those aged 80 and over by region, 2015</t>
  </si>
  <si>
    <t>Share of women aged 60 and over</t>
  </si>
  <si>
    <t>Share of women aged 80 and over</t>
  </si>
  <si>
    <t>Figure 1.6. Share of women and men in international migrant stock by region, 2013</t>
  </si>
  <si>
    <t>Figure 1.7.International migrant stock by age and sex as a percentage of the male and female total population in 2013</t>
  </si>
  <si>
    <t>Age</t>
  </si>
  <si>
    <t>Latin America &amp; Caribbean</t>
  </si>
  <si>
    <t>Asia</t>
  </si>
  <si>
    <t>Central Asia</t>
  </si>
  <si>
    <t>Oceania (excl. Australia/NZ)</t>
  </si>
  <si>
    <t xml:space="preserve"> 15-19</t>
  </si>
  <si>
    <t>65+</t>
  </si>
  <si>
    <t>Figure 1.8. Numbers of people granted first residence permits by age, sex and reason, European countries, 2013</t>
  </si>
  <si>
    <t>Reason</t>
  </si>
  <si>
    <t>Age group</t>
  </si>
  <si>
    <t>Males</t>
  </si>
  <si>
    <t>Females</t>
  </si>
  <si>
    <t>Family reasons</t>
  </si>
  <si>
    <t>Total</t>
  </si>
  <si>
    <t>Less than 4 years</t>
  </si>
  <si>
    <t>0 – 4</t>
  </si>
  <si>
    <t>From 5 to 9 years</t>
  </si>
  <si>
    <t>From 10 to 14 years</t>
  </si>
  <si>
    <t>From 15 to 19 years</t>
  </si>
  <si>
    <t>15 – 19</t>
  </si>
  <si>
    <t>Women  - Education</t>
  </si>
  <si>
    <t>From 20 to 24 years</t>
  </si>
  <si>
    <t>20 – 24</t>
  </si>
  <si>
    <t>Men - education</t>
  </si>
  <si>
    <t>From 25 to 29 years</t>
  </si>
  <si>
    <t>25 – 29</t>
  </si>
  <si>
    <t>Women - Family reasons</t>
  </si>
  <si>
    <t>From 30 to 34 years</t>
  </si>
  <si>
    <t>30 – 34</t>
  </si>
  <si>
    <t>Men - Family reasons</t>
  </si>
  <si>
    <t>From 35 to 39 years</t>
  </si>
  <si>
    <t>35 – 39</t>
  </si>
  <si>
    <t>Women - Remunerated activities</t>
  </si>
  <si>
    <t>From 40 to 44 years</t>
  </si>
  <si>
    <t>40 – 44</t>
  </si>
  <si>
    <t>Men - Remunerated activities</t>
  </si>
  <si>
    <t>From 45 to 49 years</t>
  </si>
  <si>
    <t>45 – 49</t>
  </si>
  <si>
    <t>From 50 to 54 years</t>
  </si>
  <si>
    <t>50 – 54</t>
  </si>
  <si>
    <t>From 55 to 59 years</t>
  </si>
  <si>
    <t>55 – 59</t>
  </si>
  <si>
    <t>From 60 to 64 years</t>
  </si>
  <si>
    <t>60 – 64</t>
  </si>
  <si>
    <t>From 65 to 69 years</t>
  </si>
  <si>
    <t>65 – 69</t>
  </si>
  <si>
    <t>From 70 to 74 years</t>
  </si>
  <si>
    <t>70 – 74</t>
  </si>
  <si>
    <t>From 75 to 79 years</t>
  </si>
  <si>
    <t>75+</t>
  </si>
  <si>
    <t>From 80 to 84 years</t>
  </si>
  <si>
    <t>85 years or over</t>
  </si>
  <si>
    <t>Unknown</t>
  </si>
  <si>
    <t>25-54</t>
  </si>
  <si>
    <t>Education reasons</t>
  </si>
  <si>
    <t>0 - 4</t>
  </si>
  <si>
    <t>15 - 19</t>
  </si>
  <si>
    <t>20 - 24</t>
  </si>
  <si>
    <t>25 - 29</t>
  </si>
  <si>
    <t>30 - 34</t>
  </si>
  <si>
    <t>35 - 39</t>
  </si>
  <si>
    <t>40 - 44</t>
  </si>
  <si>
    <t>45 - 49</t>
  </si>
  <si>
    <t>50 - 54</t>
  </si>
  <si>
    <t>55 - 59</t>
  </si>
  <si>
    <t>60 - 64</t>
  </si>
  <si>
    <t>65 - 69</t>
  </si>
  <si>
    <t>70 - 74</t>
  </si>
  <si>
    <t>Remunerated activities reasons</t>
  </si>
  <si>
    <t xml:space="preserve">Computed based on data on residence permit issued to a person for the first time. A residence permit is also considered a first permit if the time gap between the expiration of the old permit and the validation of the new </t>
  </si>
  <si>
    <t>permit issued for the same reason is at least 6 months, irrespective of the year the permit is issued. Four types of residence permits are covered in the data: family reasons, education, remunerated activities and other.</t>
  </si>
  <si>
    <t>Figure 1.9. Percentage distribution of internal migrants by age and sex (according to the place of residence five years ago), 2000-2010 (latest available)</t>
  </si>
  <si>
    <t>Unweighted averages</t>
  </si>
  <si>
    <t>Male</t>
  </si>
  <si>
    <t>Female</t>
  </si>
  <si>
    <t>80+</t>
  </si>
  <si>
    <t xml:space="preserve">Computed based on IPUMS data. IPUMS-International, 2014. </t>
  </si>
  <si>
    <t>Figure 1.10. Average age at first marriage by sex and region, 2005-2012 (latest available)</t>
  </si>
  <si>
    <t>Country</t>
  </si>
  <si>
    <t>Country Code</t>
  </si>
  <si>
    <t>Subregions</t>
  </si>
  <si>
    <t>SMAM Men</t>
  </si>
  <si>
    <t>SMAM Women</t>
  </si>
  <si>
    <t>Egypt</t>
  </si>
  <si>
    <t>Census</t>
  </si>
  <si>
    <t>Libya</t>
  </si>
  <si>
    <t>Latest</t>
  </si>
  <si>
    <t>Morocco</t>
  </si>
  <si>
    <t>Tunisia</t>
  </si>
  <si>
    <t>Burundi</t>
  </si>
  <si>
    <t>Djibouti</t>
  </si>
  <si>
    <t>Ethiopia</t>
  </si>
  <si>
    <t>Kenya</t>
  </si>
  <si>
    <t>Madagascar</t>
  </si>
  <si>
    <t>Malawi</t>
  </si>
  <si>
    <t>Mauritius</t>
  </si>
  <si>
    <t>Mozambique</t>
  </si>
  <si>
    <t>Réunion</t>
  </si>
  <si>
    <t>Rwanda</t>
  </si>
  <si>
    <t>Seychelles</t>
  </si>
  <si>
    <t>Uganda</t>
  </si>
  <si>
    <t>United Republic of Tanzania</t>
  </si>
  <si>
    <t>Zambia</t>
  </si>
  <si>
    <t>Zimbabwe</t>
  </si>
  <si>
    <t>Cameroon</t>
  </si>
  <si>
    <t>Chad</t>
  </si>
  <si>
    <t>Gabon</t>
  </si>
  <si>
    <t>Sao Tome and Principe</t>
  </si>
  <si>
    <t>Sudan</t>
  </si>
  <si>
    <t>Botswana</t>
  </si>
  <si>
    <t>Namibia</t>
  </si>
  <si>
    <t>South Africa</t>
  </si>
  <si>
    <t>Benin</t>
  </si>
  <si>
    <t>Burkina Faso</t>
  </si>
  <si>
    <t>Cape Verde</t>
  </si>
  <si>
    <t>Côte d'Ivoire</t>
  </si>
  <si>
    <t>Ghana</t>
  </si>
  <si>
    <t>Guinea</t>
  </si>
  <si>
    <t>Mali</t>
  </si>
  <si>
    <t>Mauritania</t>
  </si>
  <si>
    <t>Niger</t>
  </si>
  <si>
    <t>Nigeria</t>
  </si>
  <si>
    <t>Senegal</t>
  </si>
  <si>
    <t>Sierra Leone</t>
  </si>
  <si>
    <t>Aruba</t>
  </si>
  <si>
    <t>Bahamas</t>
  </si>
  <si>
    <t>Dominica</t>
  </si>
  <si>
    <t>Dominican Republic</t>
  </si>
  <si>
    <t>Haiti</t>
  </si>
  <si>
    <t>Jamaica</t>
  </si>
  <si>
    <t>Puerto Rico</t>
  </si>
  <si>
    <t>Saint Lucia</t>
  </si>
  <si>
    <t>Saint Vincent and the Grenadines</t>
  </si>
  <si>
    <t>Trinidad and Tobago</t>
  </si>
  <si>
    <t>Belize</t>
  </si>
  <si>
    <t>El Salvador</t>
  </si>
  <si>
    <t>Mexico</t>
  </si>
  <si>
    <t>Nicaragua</t>
  </si>
  <si>
    <t>Panama</t>
  </si>
  <si>
    <t>Argentina</t>
  </si>
  <si>
    <t>Bolivia (Plurinational State of)</t>
  </si>
  <si>
    <t>Brazil</t>
  </si>
  <si>
    <t>Chile</t>
  </si>
  <si>
    <t>Colombia</t>
  </si>
  <si>
    <t>Ecuador</t>
  </si>
  <si>
    <t>French Guiana</t>
  </si>
  <si>
    <t>Guyana</t>
  </si>
  <si>
    <t>Paraguay</t>
  </si>
  <si>
    <t>Peru</t>
  </si>
  <si>
    <t>Uruguay</t>
  </si>
  <si>
    <t>Venezuela (Bolivarian Republic of)</t>
  </si>
  <si>
    <t>China, Hong Kong SAR</t>
  </si>
  <si>
    <t>Republic of Korea</t>
  </si>
  <si>
    <t>Bangladesh</t>
  </si>
  <si>
    <t>Iran (Islamic Republic of)</t>
  </si>
  <si>
    <t>Maldives</t>
  </si>
  <si>
    <t>Nepal</t>
  </si>
  <si>
    <t>Brunei Darussalam</t>
  </si>
  <si>
    <t>Cambodia</t>
  </si>
  <si>
    <t>Indonesia</t>
  </si>
  <si>
    <t>Lao People's Democratic Republic</t>
  </si>
  <si>
    <t>Malaysia</t>
  </si>
  <si>
    <t>Myanmar</t>
  </si>
  <si>
    <t>Philippines</t>
  </si>
  <si>
    <t>Singapore</t>
  </si>
  <si>
    <t>Thailand</t>
  </si>
  <si>
    <t>Bahrain</t>
  </si>
  <si>
    <t>Iraq</t>
  </si>
  <si>
    <t>Jordan</t>
  </si>
  <si>
    <t>Kuwait</t>
  </si>
  <si>
    <t>Lebanon</t>
  </si>
  <si>
    <t>Oman</t>
  </si>
  <si>
    <t>Qatar</t>
  </si>
  <si>
    <t>Saudi Arabia</t>
  </si>
  <si>
    <t>State of Palestine</t>
  </si>
  <si>
    <t>Turkey</t>
  </si>
  <si>
    <t>United Arab Emirates</t>
  </si>
  <si>
    <t>Yemen</t>
  </si>
  <si>
    <t>New Caledonia</t>
  </si>
  <si>
    <t>Kiribati</t>
  </si>
  <si>
    <t>French Polynesia</t>
  </si>
  <si>
    <t>Tonga</t>
  </si>
  <si>
    <t>Kazakhstan</t>
  </si>
  <si>
    <t>Caucasus &amp; Central Asia</t>
  </si>
  <si>
    <t>Kyrgyzstan</t>
  </si>
  <si>
    <t>Australia</t>
  </si>
  <si>
    <t>Austria</t>
  </si>
  <si>
    <t>Belarus</t>
  </si>
  <si>
    <t>Belgium</t>
  </si>
  <si>
    <t>Canada</t>
  </si>
  <si>
    <t>Croatia</t>
  </si>
  <si>
    <t>Cyprus</t>
  </si>
  <si>
    <t>Czech Republic</t>
  </si>
  <si>
    <t>Denmark</t>
  </si>
  <si>
    <t>Finland</t>
  </si>
  <si>
    <t>France</t>
  </si>
  <si>
    <t>Germany</t>
  </si>
  <si>
    <t>Greece</t>
  </si>
  <si>
    <t>Hungary</t>
  </si>
  <si>
    <t>Iceland</t>
  </si>
  <si>
    <t>Ireland</t>
  </si>
  <si>
    <t>Israel</t>
  </si>
  <si>
    <t>Italy</t>
  </si>
  <si>
    <t>Japan</t>
  </si>
  <si>
    <t>Luxembourg</t>
  </si>
  <si>
    <t>Malta</t>
  </si>
  <si>
    <t>Netherlands</t>
  </si>
  <si>
    <t>New Zealand</t>
  </si>
  <si>
    <t>Norway</t>
  </si>
  <si>
    <t>Poland</t>
  </si>
  <si>
    <t>Portugal</t>
  </si>
  <si>
    <t>Romania</t>
  </si>
  <si>
    <t>Slovakia</t>
  </si>
  <si>
    <t>Slovenia</t>
  </si>
  <si>
    <t>Spain</t>
  </si>
  <si>
    <t>Sweden</t>
  </si>
  <si>
    <t>Switzerland</t>
  </si>
  <si>
    <t>United Kingdom</t>
  </si>
  <si>
    <t>United States of America</t>
  </si>
  <si>
    <t xml:space="preserve">United Nations, World Marriage Data 2012 (United Nations, 2013d), updated using United Nations, Demographic Yearbook Database (United Nations, 2014b) accessed September 2014. </t>
  </si>
  <si>
    <t>Married by 15</t>
  </si>
  <si>
    <t>Married by 18</t>
  </si>
  <si>
    <t>Difference of (18-15)</t>
  </si>
  <si>
    <t>UNICEF, State of the World’s Children 2014 in Numbers: Every Child Counts. Personal communication (UNICEF, 2014b).</t>
  </si>
  <si>
    <t>Figure 1.13. Proportion of women aged 20 to 34 cohabiting, European countries</t>
  </si>
  <si>
    <t>Cohabiting</t>
  </si>
  <si>
    <t>Malta, 2007</t>
  </si>
  <si>
    <t>Slovakia, 2011</t>
  </si>
  <si>
    <t>Poland, 2011</t>
  </si>
  <si>
    <t>Bulgaria, 2007</t>
  </si>
  <si>
    <t>Italy, 2011</t>
  </si>
  <si>
    <t>Greece, 2011</t>
  </si>
  <si>
    <t>Czech Republic, 2011</t>
  </si>
  <si>
    <t>Belgium, 2007</t>
  </si>
  <si>
    <t>Spain, 2011</t>
  </si>
  <si>
    <t>Portugal, 2011</t>
  </si>
  <si>
    <t>Latvia, 2010</t>
  </si>
  <si>
    <t>Romania, 2011</t>
  </si>
  <si>
    <t>Lithuania, 2011</t>
  </si>
  <si>
    <t>Slovenia, 2011</t>
  </si>
  <si>
    <t>Luxembourg, 2011</t>
  </si>
  <si>
    <t>Hungary, 2011</t>
  </si>
  <si>
    <t>Switzerland, 2010</t>
  </si>
  <si>
    <t>Ireland, 2011</t>
  </si>
  <si>
    <t>Germany, 2007</t>
  </si>
  <si>
    <t>Austria, 2011</t>
  </si>
  <si>
    <t>France, 2007</t>
  </si>
  <si>
    <t>Netherlands, 2011</t>
  </si>
  <si>
    <t>United Kingdom, 2011</t>
  </si>
  <si>
    <t>Norway, 2011</t>
  </si>
  <si>
    <t>Estonia, 2010</t>
  </si>
  <si>
    <t>Finland, 2010</t>
  </si>
  <si>
    <t>Denmark, 2011</t>
  </si>
  <si>
    <t xml:space="preserve">Data refer to those who have formalized their relationship through a civil union and/or legal contract and those who have not registered their relationship (but report their cohabiting status in  </t>
  </si>
  <si>
    <t>censuses and other relevant surveys). In most countries, cohabitation refers to relationships between men and women, but same sex partnerships can be included in a few countries.</t>
  </si>
  <si>
    <t>Year</t>
  </si>
  <si>
    <t>45-49 (Women)</t>
  </si>
  <si>
    <t>45-49 (Men)</t>
  </si>
  <si>
    <t>Lesotho</t>
  </si>
  <si>
    <t>Liberia</t>
  </si>
  <si>
    <t>U.R. Tanzania</t>
  </si>
  <si>
    <t>Bolivia</t>
  </si>
  <si>
    <t>Costa Rica</t>
  </si>
  <si>
    <t>Honduras</t>
  </si>
  <si>
    <t>Bulgaria</t>
  </si>
  <si>
    <t>Ukraine</t>
  </si>
  <si>
    <t>Bermuda</t>
  </si>
  <si>
    <t>United Nations, World Marriage Data 2012 (UNPD, 2013d), updated using United Nations, Demographic Yearbook Database (United Nations, 2014b) and Demographic and health Survey (DHS) Program, data from STATcompiler (DHS, 2014).</t>
  </si>
  <si>
    <t>The diagonals correspond to the indicated difference between female and male proportions. Countries in Northern Africa and Asia are not displayed due to the low proportions of women and men divorced or separated in these regions.</t>
  </si>
  <si>
    <t>60-64 (Female)</t>
  </si>
  <si>
    <t>60-64 (Male)</t>
  </si>
  <si>
    <t>South Sudan</t>
  </si>
  <si>
    <t>Democratic People's Republic of  of Korea</t>
  </si>
  <si>
    <t>Mongolia</t>
  </si>
  <si>
    <t>Sri Lanka</t>
  </si>
  <si>
    <t>Syrian Arab Republic</t>
  </si>
  <si>
    <t>Tajikistan</t>
  </si>
  <si>
    <t>Cuba</t>
  </si>
  <si>
    <t>Developed Regions</t>
  </si>
  <si>
    <t>Estonia</t>
  </si>
  <si>
    <t>Greenland</t>
  </si>
  <si>
    <t>Latvia</t>
  </si>
  <si>
    <t>Lithuania</t>
  </si>
  <si>
    <t>Montenegro</t>
  </si>
  <si>
    <t>Republic of Moldova</t>
  </si>
  <si>
    <t>Russian Federation</t>
  </si>
  <si>
    <t>San Marino</t>
  </si>
  <si>
    <t>Serbia</t>
  </si>
  <si>
    <t>United Nations, World Marriage Data 2012 (United Nations 2013d), updated using United Nations, Demographic Yearbook Database (United Nations, 2014b) and IPUMS-International (IPUMS-International, 2014).</t>
  </si>
  <si>
    <t>Figure 1.17. Early female widowhood in countries with high HIV prevalence or conflicts</t>
  </si>
  <si>
    <t>Countries</t>
  </si>
  <si>
    <t>1986 Census</t>
  </si>
  <si>
    <t>2006 Census</t>
  </si>
  <si>
    <t>1992 Census</t>
  </si>
  <si>
    <t>2002 Census</t>
  </si>
  <si>
    <t>Rwanda (IPUMS)</t>
  </si>
  <si>
    <t>1991 Census</t>
  </si>
  <si>
    <t>United Nations, World Marriage Data 2012 (United Nations 2013d) and IPUMS-International (IPUMS-International, 2014).</t>
  </si>
  <si>
    <t>Grey-shaded areas and arrows indicate the increase in widowhood between censuses.</t>
  </si>
  <si>
    <t>Angola</t>
  </si>
  <si>
    <t>Central African Republic</t>
  </si>
  <si>
    <t>Comoros</t>
  </si>
  <si>
    <t>Congo</t>
  </si>
  <si>
    <t>Democratic Republic of the Congo</t>
  </si>
  <si>
    <t>Equatorial Guinea</t>
  </si>
  <si>
    <t>Eritrea</t>
  </si>
  <si>
    <t>Gambia</t>
  </si>
  <si>
    <t>Guinea-Bissau</t>
  </si>
  <si>
    <t>Mayotte</t>
  </si>
  <si>
    <t>Somalia</t>
  </si>
  <si>
    <t>Swaziland</t>
  </si>
  <si>
    <t>Togo</t>
  </si>
  <si>
    <t>Antigua and Barbuda</t>
  </si>
  <si>
    <t>Barbados</t>
  </si>
  <si>
    <t>Curaçao</t>
  </si>
  <si>
    <t>Grenada</t>
  </si>
  <si>
    <t>Guadeloupe</t>
  </si>
  <si>
    <t>Guatemala</t>
  </si>
  <si>
    <t>Martinique</t>
  </si>
  <si>
    <t>Suriname</t>
  </si>
  <si>
    <t>United States Virgin Islands</t>
  </si>
  <si>
    <t>Other developing regions</t>
  </si>
  <si>
    <t>Turkmenistan</t>
  </si>
  <si>
    <t>Uzbekistan</t>
  </si>
  <si>
    <t>China, Macao SAR</t>
  </si>
  <si>
    <t>Dem. People's Republic of Korea</t>
  </si>
  <si>
    <t>Fiji</t>
  </si>
  <si>
    <t>Guam</t>
  </si>
  <si>
    <t>Micronesia (Fed. States of)</t>
  </si>
  <si>
    <t>Papua New Guinea</t>
  </si>
  <si>
    <t>Samoa</t>
  </si>
  <si>
    <t>Solomon Islands</t>
  </si>
  <si>
    <t>Vanuatu</t>
  </si>
  <si>
    <t>Afghanistan</t>
  </si>
  <si>
    <t>Bhutan</t>
  </si>
  <si>
    <t>Timor-Leste</t>
  </si>
  <si>
    <t>Algeria</t>
  </si>
  <si>
    <t>Western Sahara</t>
  </si>
  <si>
    <t>Bosnia and Herzegovina</t>
  </si>
  <si>
    <t>Channel Islands</t>
  </si>
  <si>
    <t>TFYR Macedonia</t>
  </si>
  <si>
    <t>The diagonals correspond to the indicated percentage change between the two dates. Data presented by MDG regions.</t>
  </si>
  <si>
    <t>Figure 1.20. Percentage of childless women aged 45 to 49 years, around 2000 and after 2005</t>
  </si>
  <si>
    <t>Ref. Year</t>
  </si>
  <si>
    <t>Record Type</t>
  </si>
  <si>
    <t>Var. 1</t>
  </si>
  <si>
    <t>% childless women</t>
  </si>
  <si>
    <t>Notes</t>
  </si>
  <si>
    <t>Census - IPUMS</t>
  </si>
  <si>
    <t>Age: 45 - 49</t>
  </si>
  <si>
    <t>Census - de facto - complete tabulation</t>
  </si>
  <si>
    <t>Census report</t>
  </si>
  <si>
    <t>Census - de jure - complete tabulation</t>
  </si>
  <si>
    <t>Sample survey - de jure</t>
  </si>
  <si>
    <t>No adjustment (for example, using the El-Badry method) was made to the data.</t>
  </si>
  <si>
    <t>A. Sub-Saharan Africa</t>
  </si>
  <si>
    <t>B. Asia</t>
  </si>
  <si>
    <t>Women aged 60 and over living alone</t>
  </si>
  <si>
    <t>Men aged 60 and over living alone</t>
  </si>
  <si>
    <t>Burkina Faso, 2006</t>
  </si>
  <si>
    <t>Cameroon, 2005</t>
  </si>
  <si>
    <t>Kenya, 2009</t>
  </si>
  <si>
    <t>Malawi, 2008</t>
  </si>
  <si>
    <t>Rwanda, 2002</t>
  </si>
  <si>
    <t>South Africa, 2007</t>
  </si>
  <si>
    <t>Bangladesh, 2011</t>
  </si>
  <si>
    <t>Cambodia, 2008</t>
  </si>
  <si>
    <t>Indonesia, 2010</t>
  </si>
  <si>
    <t>Iran (Islamic Republic of), 2006</t>
  </si>
  <si>
    <t>Kyrgyzstan, 2009</t>
  </si>
  <si>
    <t>Viet Nam, 2009</t>
  </si>
  <si>
    <t>Brazil, 2001</t>
  </si>
  <si>
    <t>Chile, 2002</t>
  </si>
  <si>
    <t>Costa Rica, 2006</t>
  </si>
  <si>
    <t>Ecuador, 2010</t>
  </si>
  <si>
    <t>C. Latin America and the Caribbean</t>
  </si>
  <si>
    <t>D. Developed regions</t>
  </si>
  <si>
    <t>Mexico, 2010</t>
  </si>
  <si>
    <t>Nicaragua, 2005</t>
  </si>
  <si>
    <t>Peru, 2007</t>
  </si>
  <si>
    <t>Puerto Rico, 2010</t>
  </si>
  <si>
    <t>Uruguay, 2006</t>
  </si>
  <si>
    <t>Austria, 2001</t>
  </si>
  <si>
    <t>France, 2006</t>
  </si>
  <si>
    <t>Hungary, 2001</t>
  </si>
  <si>
    <t>Ireland, 2006</t>
  </si>
  <si>
    <t>Italy, 2001</t>
  </si>
  <si>
    <t>Romania, 2002</t>
  </si>
  <si>
    <t>Slovenia, 2002</t>
  </si>
  <si>
    <t>Switzerland, 2000</t>
  </si>
  <si>
    <t>Earliest</t>
  </si>
  <si>
    <t>Dominican Republic (1993, 2010)</t>
  </si>
  <si>
    <t>Panama (1990, 2010)</t>
  </si>
  <si>
    <t>Colombia (1993, 2010)</t>
  </si>
  <si>
    <t>Peru (1996, 2007)</t>
  </si>
  <si>
    <t>Honduras (1988, 2005)</t>
  </si>
  <si>
    <t>Uruguay (1996, 2011)</t>
  </si>
  <si>
    <t>Nicaragua (1995, 2007)</t>
  </si>
  <si>
    <t>Argentina (1990, 2010)</t>
  </si>
  <si>
    <t>Bolivia (Plurinational State of) (1989, 2008)</t>
  </si>
  <si>
    <t>El Salvador (1992, 2007)</t>
  </si>
  <si>
    <t>Paraguay (1992, 2004)</t>
  </si>
  <si>
    <t>Venezuela (1990, 2001)</t>
  </si>
  <si>
    <t>Ecuador (1990, 2010)</t>
  </si>
  <si>
    <t>Brazil (1991, 2000)</t>
  </si>
  <si>
    <t>Costa Rica (1992, 2011)</t>
  </si>
  <si>
    <t>Chile (1992, 2011)</t>
  </si>
  <si>
    <t>Mexico (1990, 2010)</t>
  </si>
  <si>
    <t>Bahamas (1990, 2010)</t>
  </si>
  <si>
    <t>Gabon (2000, 2012)</t>
  </si>
  <si>
    <t>Cabo Verde (1990, 2005)</t>
  </si>
  <si>
    <t>Uganda (1988, 2011)</t>
  </si>
  <si>
    <t>Botswana (1991, 2001)</t>
  </si>
  <si>
    <t>Burundi (1987, 2010)</t>
  </si>
  <si>
    <t>Namibia (1991, 2006)</t>
  </si>
  <si>
    <t>Ghana (1993, 2008)</t>
  </si>
  <si>
    <t>Cameroon (1998, 2011)</t>
  </si>
  <si>
    <t>South Africa (2003, 2011)</t>
  </si>
  <si>
    <t>Malawi (1992, 2010)</t>
  </si>
  <si>
    <t>Benin (1996, 2006)</t>
  </si>
  <si>
    <t>United Republic of Tanzania (1996, 2010)</t>
  </si>
  <si>
    <t>Guinea (1999, 2005)</t>
  </si>
  <si>
    <t>Kenya (2003, 2008)</t>
  </si>
  <si>
    <t>Mali (1996, 2006)</t>
  </si>
  <si>
    <t>Senegal (1997, 2010)</t>
  </si>
  <si>
    <t xml:space="preserve">United Nations, World Marriage Data 2012 (United Nations 2013d), updated using United Nations, Demographic Yearbook Database (United Nations, 2014b) accessed September 2014. </t>
  </si>
  <si>
    <t>Figure 1.14. Proportion of women aged 15 to 49 years in polygynous unions, selected African countries with available data</t>
  </si>
  <si>
    <t>Central Africa</t>
  </si>
  <si>
    <t>Eastern Africa</t>
  </si>
  <si>
    <t>Southern Africa</t>
  </si>
  <si>
    <t>Data from the Demographic and Health Surveys (DHS) Program STATcompiler (DHS, 2014).</t>
  </si>
  <si>
    <t>West Africa</t>
  </si>
  <si>
    <t>Guinea (1999,  2012)</t>
  </si>
  <si>
    <t>Burkina Faso (1993,  2010)</t>
  </si>
  <si>
    <t>Mali (1995,  2006)</t>
  </si>
  <si>
    <t>Niger (1992,  2012)</t>
  </si>
  <si>
    <t>Benin (1996,  2011)</t>
  </si>
  <si>
    <t>Senegal (1992,  2010)</t>
  </si>
  <si>
    <t>Nigeria (1990,  2008)</t>
  </si>
  <si>
    <t>Cote d'Ivoire (1994,  2011)</t>
  </si>
  <si>
    <t>Ghana (1993,  2008)</t>
  </si>
  <si>
    <t>Liberia (1986,  2007)</t>
  </si>
  <si>
    <t>Chad (1996,  2004)</t>
  </si>
  <si>
    <t>Cameroon (1991,  2011)</t>
  </si>
  <si>
    <t>Gabon (2000,  2012)</t>
  </si>
  <si>
    <t>Uganda (1995,  2011)</t>
  </si>
  <si>
    <t>United Republic of Tanzania (1996,  2010)</t>
  </si>
  <si>
    <t>Kenya (1993,  2008)</t>
  </si>
  <si>
    <t>Ethiopia (2000,  2011)</t>
  </si>
  <si>
    <t>Eritrea (1995,  2002)</t>
  </si>
  <si>
    <t>Rwanda (1992,  2010)</t>
  </si>
  <si>
    <t>Burundi (1987,  2010)</t>
  </si>
  <si>
    <t>Madagascar (1992,  2008)</t>
  </si>
  <si>
    <t>Mozambique (1997,  2011)</t>
  </si>
  <si>
    <t>Malawi (1992,  2010)</t>
  </si>
  <si>
    <t>Zambia (1992,  2007)</t>
  </si>
  <si>
    <t>Namibia (1992,  2006)</t>
  </si>
  <si>
    <t>United States, 2010</t>
  </si>
  <si>
    <t>Computed based on United Nations, Trends in International Migrant Stock: The 2013 Revision(United Nations, 2013b).</t>
  </si>
  <si>
    <t>Figure 1.21. Proportion of persons aged 60 and over living alone,
by sex, selected countries with available data</t>
  </si>
  <si>
    <t>Figure 1.18. Average number of children per woman, by region, 1990–1995 to 2010–2015</t>
  </si>
  <si>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New York: United Nations, Department of Economic and Social Affairs, Statistics Division. Sales No. E.15.XVII.8.</t>
    </r>
  </si>
  <si>
    <t>Life expectancy: The average number of years of life expected by a hypothetical cohort of individuals who would be subject during all their lives to the mortality rates of a given period. It is expressed as years.</t>
  </si>
  <si>
    <t>Sex ratio at birth: Number of male births per 100 female births.</t>
  </si>
  <si>
    <t>Sex ratio: Number of men per 100 women.</t>
  </si>
  <si>
    <t>Definition:</t>
  </si>
  <si>
    <t>Singulate mean age at marriage (SMAM): The singulate mean age at marriage (SMAM) is the average length of single life expressed in years among those who marry before age 50. It is a synthetic indicator calculated from marital status categories of men and women aged 15 to 54 at the census or survey date.</t>
  </si>
  <si>
    <t>Total fertility: The average number of children a hypothetical cohort of women would have at the end of their reproductive period if they were subject during their whole lives to the fertility rates of a given period and if they were not subject to mortality. It is expressed as children per woman.</t>
  </si>
  <si>
    <t xml:space="preserve">Figure 1.19. Adolescent birth rate by country and region, 1990–1995 and 2010–2015
</t>
  </si>
  <si>
    <t>Adolescent birth rate: Number of births to women in the particular age group 15-19, divided by the number of women in that age group. The data refer to five-year periods running from 1 July to 30 June of the initial and final years.</t>
  </si>
  <si>
    <t>Figure 1.16. Proportion of widowed among persons aged 60 to 64, by sex, 2000–2013 (latest available)</t>
  </si>
  <si>
    <t>United Nations, 2013a. World Population Prospects: The 2012 Revision. New York: United Nations,
Department of Economic and Social Affairs, Population Division. http://esa.un.org/unpd/wpp/
index.htm (accessed 11 March 2014).</t>
  </si>
  <si>
    <t>Eurostat, 2014. First Permits by reason, age, sex and citizenship, EUROSTAT database. http://
ec.europa.eu/eurostat/data/database (accessed July 2014).</t>
  </si>
  <si>
    <t>Chapter 1: Population</t>
  </si>
  <si>
    <t>Figure</t>
  </si>
  <si>
    <t>Title</t>
  </si>
  <si>
    <t>Life expectancy at age 60 by sex, 1990–1995 to 2010–2015</t>
  </si>
  <si>
    <t>Surplus or shortage of men per 100 women by region, 1995 and 2015</t>
  </si>
  <si>
    <t>Imbalanced sex ratios at birth in selected countries</t>
  </si>
  <si>
    <t>Age-specific sex ratio in population, world and selected regions, 1995 and 2015</t>
  </si>
  <si>
    <t>Share of women among older persons (aged 60 and above) and among those aged 80 and over by region, 2015</t>
  </si>
  <si>
    <t>Share of women and men in international migrant stock by region, 2013</t>
  </si>
  <si>
    <t>International migrant stock by age and sex as a percentage of the male and female total population in 2013</t>
  </si>
  <si>
    <t>Numbers of people granted first residence permits by age, sex and reason, European countries, 2013</t>
  </si>
  <si>
    <t>Percentage distribution of internal migrants by age and sex (according to the place of residence five years ago), 2000-2010 (latest available)</t>
  </si>
  <si>
    <t>Average age at first marriage by sex and region, 2005-2012 (latest available)</t>
  </si>
  <si>
    <t>Proportion of women aged 25 to 29 years in consensual union, Latin America and the Caribbean and sub-Saharan Africa</t>
  </si>
  <si>
    <t>Proportion of women aged 20 to 34 cohabiting, European countries</t>
  </si>
  <si>
    <t>Proportion of women aged 15 to 49 years in polygynous unions, selected African countries with available data</t>
  </si>
  <si>
    <t>Proportion of divorced or separated women and men aged 45 to 49 years, 2000–2011 (latest available)</t>
  </si>
  <si>
    <t>Proportion of widowed among persons aged 60 to 64, by sex, 2000–2013 (latest available)</t>
  </si>
  <si>
    <t>Early female widowhood in countries with high HIV prevalence or conflicts</t>
  </si>
  <si>
    <t>Average number of children per woman, by region, 1990–1995 to 2010–2015</t>
  </si>
  <si>
    <t>Adolescent birth rate by country and region, 1990–1995 and 2010–2015</t>
  </si>
  <si>
    <t>Percentage of childless women aged 45 to 49 years, around 2000 and after 2005</t>
  </si>
  <si>
    <t>Proportion of persons aged 60 and over living alone, by sex, selected countries with available data</t>
  </si>
  <si>
    <t>The vertical line (-) indicates a same number of women and men. Data presented by MDG regions.</t>
  </si>
  <si>
    <t>1990-1995</t>
  </si>
  <si>
    <t>1995-2000</t>
  </si>
  <si>
    <t>2000-2005</t>
  </si>
  <si>
    <t>2005-2010</t>
  </si>
  <si>
    <t>2010-2015</t>
  </si>
  <si>
    <t>Life expectancy at age 60, 1990-1995 to 2010-2015 (Years)</t>
  </si>
  <si>
    <t>United Nations, 2013a. World Population Prospects: The 2012 Revision. New York: United Nations, Department of Economic and Social Affairs, Population Division. http://esa.un.org/unpd/wpp/index.htm (accessed 11 March 2014).</t>
  </si>
  <si>
    <t>Unweighted averages. Regional average based on: four countries 
in sub-Saharan Africa; 12 countries in Latin America and the Caribbean; 
five countries in Asia; and six countries in developed regions. 
Internal migration is measured based on census information on residence 
in a different administrative unit five years ago.</t>
  </si>
  <si>
    <t>This figure presents the singulate mean age at marriage (SMAM), which is interpreted as the number of years lived single among those who ever married by age 50. The diagonals correspond to the indicated age difference between spouses. Data presented by MDG regions.</t>
  </si>
  <si>
    <t>Figure 1.11. Proportion of women aged 20 to 24 who married before ages 15 and 18, 2005-2012 (latest available)</t>
  </si>
  <si>
    <t>Proportion of women aged 20 to 24 who married before ages 15 and 18, 2005-2012 (latest available)</t>
  </si>
  <si>
    <t>Figure 1.12. Proportion of women aged 25 to 29 years in consensual union, Latin America and the Caribbean and sub-Saharan Africa</t>
  </si>
  <si>
    <t>OECD, 2013b. Family Database, Table SF3.3. Cohabitation rate and prevalence of other forms of partnership. http://www.oecd.org/els/family/database.htm.</t>
  </si>
  <si>
    <t>Figure 1.15. Proportion of divorced or separated women and men aged 45 to 49 years, 2000–2011 (latest available)</t>
  </si>
  <si>
    <t>Computed by UNSD based on Demographic Yearbook Database (United Nations, 2014b) and IPUMS-International (IPUMS-International, 2014).</t>
  </si>
  <si>
    <t>Computed by UNSD based on IPUMS-International (IPUMS-International, 2014).Note: The percentages indicate the percentage of women or men living alone among the female and male population aged 60 and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</si>
</sst>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 ###\ ###\ ##0;\-#\ ###\ ###\ ##0;0"/>
    <numFmt numFmtId="167" formatCode="##0.00;\-##0.00;0"/>
    <numFmt numFmtId="168" formatCode="_ * #,##0.00_ ;_ * \-#,##0.00_ ;_ * &quot;-&quot;??_ ;_ @_ "/>
  </numFmts>
  <fonts count="30"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2"/>
      <color theme="1"/>
      <name val="Calibri"/>
      <family val="2"/>
      <scheme val="minor"/>
    </font>
    <font>
      <sz val="11"/>
      <name val="Arial"/>
      <family val="2"/>
    </font>
    <font>
      <b/>
      <sz val="9"/>
      <color indexed="81"/>
      <name val="Tahoma"/>
      <family val="2"/>
    </font>
    <font>
      <sz val="9"/>
      <color indexed="81"/>
      <name val="Tahoma"/>
      <family val="2"/>
    </font>
    <font>
      <sz val="12"/>
      <color theme="1"/>
      <name val="Times New Roman"/>
      <family val="2"/>
    </font>
    <font>
      <sz val="12"/>
      <name val="Arial"/>
      <family val="2"/>
    </font>
    <font>
      <sz val="10"/>
      <color theme="1"/>
      <name val="Arial"/>
      <family val="2"/>
    </font>
    <font>
      <i/>
      <sz val="11"/>
      <color theme="1"/>
      <name val="Calibri"/>
      <family val="2"/>
      <scheme val="minor"/>
    </font>
    <font>
      <b/>
      <sz val="11"/>
      <color theme="9" tint="-0.249977111117893"/>
      <name val="Calibri"/>
      <family val="2"/>
      <scheme val="minor"/>
    </font>
    <font>
      <i/>
      <sz val="11"/>
      <color theme="9" tint="-0.249977111117893"/>
      <name val="Calibri"/>
      <family val="2"/>
      <scheme val="minor"/>
    </font>
    <font>
      <b/>
      <sz val="11"/>
      <name val="Calibri"/>
      <family val="2"/>
      <scheme val="minor"/>
    </font>
    <font>
      <b/>
      <sz val="10"/>
      <color theme="4"/>
      <name val="Calibri"/>
      <family val="2"/>
      <scheme val="minor"/>
    </font>
    <font>
      <sz val="10"/>
      <color theme="4"/>
      <name val="Calibri"/>
      <family val="2"/>
      <scheme val="minor"/>
    </font>
    <font>
      <sz val="10"/>
      <name val="Calibri"/>
      <family val="2"/>
      <scheme val="minor"/>
    </font>
    <font>
      <sz val="11"/>
      <name val="Calibri"/>
      <family val="2"/>
      <scheme val="minor"/>
    </font>
    <font>
      <b/>
      <i/>
      <sz val="9"/>
      <color theme="1"/>
      <name val="Calibri"/>
      <family val="2"/>
      <scheme val="minor"/>
    </font>
    <font>
      <b/>
      <sz val="9"/>
      <color theme="1"/>
      <name val="Calibri"/>
      <family val="2"/>
      <scheme val="minor"/>
    </font>
    <font>
      <sz val="8"/>
      <name val="Calibri"/>
      <family val="2"/>
      <scheme val="minor"/>
    </font>
    <font>
      <sz val="11"/>
      <color rgb="FF222222"/>
      <name val="Calibri"/>
      <family val="2"/>
      <scheme val="minor"/>
    </font>
    <font>
      <sz val="11"/>
      <color indexed="8"/>
      <name val="Calibri"/>
      <family val="2"/>
      <scheme val="minor"/>
    </font>
    <font>
      <b/>
      <sz val="11"/>
      <color theme="5"/>
      <name val="Calibri"/>
      <family val="2"/>
      <scheme val="minor"/>
    </font>
    <font>
      <sz val="12"/>
      <color theme="1"/>
      <name val="Calibri"/>
      <family val="2"/>
      <scheme val="minor"/>
    </font>
    <font>
      <sz val="10"/>
      <color theme="1"/>
      <name val="Calibri"/>
      <family val="2"/>
      <scheme val="minor"/>
    </font>
    <font>
      <sz val="8"/>
      <color theme="1"/>
      <name val="Calibri"/>
      <family val="2"/>
      <scheme val="minor"/>
    </font>
    <font>
      <sz val="11"/>
      <color theme="9"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xf numFmtId="168" fontId="2" fillId="0" borderId="0" applyFont="0" applyFill="0" applyBorder="0" applyAlignment="0" applyProtection="0"/>
    <xf numFmtId="0" fontId="5" fillId="0" borderId="0"/>
    <xf numFmtId="0" fontId="1" fillId="0" borderId="0"/>
    <xf numFmtId="0" fontId="8" fillId="0" borderId="0"/>
    <xf numFmtId="0" fontId="9" fillId="0" borderId="0"/>
    <xf numFmtId="0" fontId="8" fillId="0" borderId="0"/>
    <xf numFmtId="0" fontId="10" fillId="0" borderId="0"/>
    <xf numFmtId="0" fontId="29" fillId="0" borderId="0" applyNumberFormat="0" applyFill="0" applyBorder="0" applyAlignment="0" applyProtection="0"/>
  </cellStyleXfs>
  <cellXfs count="125">
    <xf numFmtId="0" fontId="0" fillId="0" borderId="0" xfId="0"/>
    <xf numFmtId="0" fontId="4" fillId="0" borderId="0" xfId="0" applyFont="1" applyAlignment="1">
      <alignment horizontal="left"/>
    </xf>
    <xf numFmtId="0" fontId="3" fillId="0" borderId="0" xfId="0" applyFont="1" applyFill="1"/>
    <xf numFmtId="0" fontId="3" fillId="0" borderId="0" xfId="0" applyFont="1"/>
    <xf numFmtId="3" fontId="11" fillId="0" borderId="0" xfId="0" applyNumberFormat="1" applyFont="1"/>
    <xf numFmtId="0" fontId="12" fillId="0" borderId="0" xfId="0" applyFont="1"/>
    <xf numFmtId="0" fontId="0" fillId="0" borderId="0" xfId="0" applyFont="1"/>
    <xf numFmtId="0" fontId="14" fillId="4" borderId="1" xfId="0" applyFont="1" applyFill="1" applyBorder="1" applyAlignment="1">
      <alignment horizontal="center"/>
    </xf>
    <xf numFmtId="0" fontId="15" fillId="3" borderId="0" xfId="0" applyNumberFormat="1" applyFont="1" applyFill="1" applyBorder="1" applyAlignment="1">
      <alignment horizontal="right"/>
    </xf>
    <xf numFmtId="0" fontId="16" fillId="2" borderId="0" xfId="0" applyFont="1" applyFill="1" applyAlignment="1">
      <alignment horizontal="center"/>
    </xf>
    <xf numFmtId="0" fontId="16" fillId="2" borderId="0" xfId="0" applyFont="1" applyFill="1" applyAlignment="1">
      <alignment horizontal="left"/>
    </xf>
    <xf numFmtId="0" fontId="17" fillId="2" borderId="0" xfId="0" applyFont="1" applyFill="1" applyAlignment="1">
      <alignment horizontal="right"/>
    </xf>
    <xf numFmtId="0" fontId="0" fillId="0" borderId="1" xfId="0" applyFont="1" applyBorder="1"/>
    <xf numFmtId="1" fontId="0" fillId="0" borderId="1" xfId="0" applyNumberFormat="1" applyFont="1" applyBorder="1"/>
    <xf numFmtId="164" fontId="16" fillId="3" borderId="0" xfId="2" applyNumberFormat="1" applyFont="1" applyFill="1" applyBorder="1" applyAlignment="1">
      <alignment horizontal="right"/>
    </xf>
    <xf numFmtId="164" fontId="16" fillId="2" borderId="0" xfId="0" applyNumberFormat="1" applyFont="1" applyFill="1" applyAlignment="1">
      <alignment horizontal="center"/>
    </xf>
    <xf numFmtId="164" fontId="16" fillId="2" borderId="0" xfId="0" applyNumberFormat="1" applyFont="1" applyFill="1" applyAlignment="1">
      <alignment horizontal="left"/>
    </xf>
    <xf numFmtId="0" fontId="18" fillId="2" borderId="0" xfId="0" applyFont="1" applyFill="1" applyAlignment="1">
      <alignment horizontal="left"/>
    </xf>
    <xf numFmtId="0" fontId="16" fillId="2" borderId="0" xfId="0" applyFont="1" applyFill="1" applyAlignment="1">
      <alignment horizontal="right"/>
    </xf>
    <xf numFmtId="0" fontId="16" fillId="3" borderId="0" xfId="0" applyFont="1" applyFill="1" applyBorder="1" applyAlignment="1">
      <alignment horizontal="right"/>
    </xf>
    <xf numFmtId="0" fontId="17" fillId="2" borderId="0" xfId="0" applyFont="1" applyFill="1" applyAlignment="1">
      <alignment horizontal="left"/>
    </xf>
    <xf numFmtId="0" fontId="17" fillId="3" borderId="0" xfId="0" applyFont="1" applyFill="1" applyBorder="1" applyAlignment="1">
      <alignment horizontal="right"/>
    </xf>
    <xf numFmtId="0" fontId="14" fillId="4" borderId="1" xfId="0" applyFont="1" applyFill="1" applyBorder="1" applyAlignment="1">
      <alignment horizontal="left" wrapText="1"/>
    </xf>
    <xf numFmtId="0" fontId="0" fillId="0" borderId="1" xfId="0" applyFont="1" applyBorder="1" applyAlignment="1"/>
    <xf numFmtId="167" fontId="0" fillId="0" borderId="1" xfId="0" applyNumberFormat="1" applyFont="1" applyBorder="1" applyAlignment="1">
      <alignment horizontal="right"/>
    </xf>
    <xf numFmtId="0" fontId="12" fillId="0" borderId="0" xfId="0" applyFont="1" applyAlignment="1"/>
    <xf numFmtId="0" fontId="19" fillId="3" borderId="0" xfId="0" applyFont="1" applyFill="1" applyBorder="1" applyAlignment="1">
      <alignment vertical="center"/>
    </xf>
    <xf numFmtId="0" fontId="14" fillId="4" borderId="1" xfId="0" applyFont="1" applyFill="1" applyBorder="1" applyAlignment="1"/>
    <xf numFmtId="0" fontId="0" fillId="3" borderId="1" xfId="0" applyFont="1" applyFill="1" applyBorder="1" applyAlignment="1"/>
    <xf numFmtId="1" fontId="11" fillId="3" borderId="1" xfId="0" applyNumberFormat="1" applyFont="1" applyFill="1" applyBorder="1" applyAlignment="1">
      <alignment horizontal="right"/>
    </xf>
    <xf numFmtId="2" fontId="0" fillId="3" borderId="1" xfId="0" applyNumberFormat="1" applyFont="1" applyFill="1" applyBorder="1"/>
    <xf numFmtId="166" fontId="0" fillId="3" borderId="1" xfId="0" applyNumberFormat="1" applyFont="1" applyFill="1" applyBorder="1" applyAlignment="1">
      <alignment horizontal="right"/>
    </xf>
    <xf numFmtId="165" fontId="0" fillId="3" borderId="1" xfId="0" applyNumberFormat="1" applyFont="1" applyFill="1" applyBorder="1" applyAlignment="1">
      <alignment horizontal="right"/>
    </xf>
    <xf numFmtId="0" fontId="0" fillId="0" borderId="0" xfId="0" applyFont="1" applyAlignment="1"/>
    <xf numFmtId="164" fontId="0" fillId="0" borderId="0" xfId="0" applyNumberFormat="1" applyFont="1"/>
    <xf numFmtId="0" fontId="14" fillId="4" borderId="1" xfId="0" applyFont="1" applyFill="1" applyBorder="1" applyAlignment="1">
      <alignment horizontal="left"/>
    </xf>
    <xf numFmtId="164" fontId="20" fillId="3" borderId="1" xfId="0" quotePrefix="1" applyNumberFormat="1" applyFont="1" applyFill="1" applyBorder="1" applyAlignment="1">
      <alignment horizontal="right"/>
    </xf>
    <xf numFmtId="164" fontId="0" fillId="0" borderId="1" xfId="0" applyNumberFormat="1" applyFont="1" applyBorder="1"/>
    <xf numFmtId="0" fontId="12" fillId="0" borderId="0" xfId="0" applyFont="1" applyAlignment="1">
      <alignment horizontal="center"/>
    </xf>
    <xf numFmtId="0" fontId="0" fillId="3" borderId="1" xfId="0" applyFont="1" applyFill="1" applyBorder="1" applyAlignment="1">
      <alignment horizontal="left" indent="1"/>
    </xf>
    <xf numFmtId="164" fontId="0" fillId="0" borderId="1" xfId="0" applyNumberFormat="1" applyFont="1" applyBorder="1" applyAlignment="1">
      <alignment horizontal="center"/>
    </xf>
    <xf numFmtId="0" fontId="0" fillId="3" borderId="1" xfId="0" applyFont="1" applyFill="1" applyBorder="1" applyAlignment="1">
      <alignment horizontal="left"/>
    </xf>
    <xf numFmtId="0" fontId="0" fillId="3" borderId="1" xfId="0" applyFont="1" applyFill="1" applyBorder="1"/>
    <xf numFmtId="164" fontId="0" fillId="0" borderId="0" xfId="0" applyNumberFormat="1" applyFont="1" applyAlignment="1">
      <alignment horizontal="center"/>
    </xf>
    <xf numFmtId="0" fontId="0" fillId="0" borderId="0" xfId="0" applyFont="1" applyAlignment="1">
      <alignment horizontal="center"/>
    </xf>
    <xf numFmtId="0" fontId="20" fillId="0" borderId="0" xfId="0" applyFont="1" applyFill="1" applyAlignment="1">
      <alignment horizontal="left" indent="2"/>
    </xf>
    <xf numFmtId="0" fontId="19" fillId="0" borderId="0" xfId="0" applyFont="1" applyFill="1" applyAlignment="1">
      <alignment horizontal="left" indent="3"/>
    </xf>
    <xf numFmtId="0" fontId="0" fillId="0" borderId="0" xfId="0" applyFont="1" applyFill="1"/>
    <xf numFmtId="0" fontId="14" fillId="4" borderId="1" xfId="0" applyFont="1" applyFill="1" applyBorder="1" applyAlignment="1">
      <alignment horizontal="center" wrapText="1"/>
    </xf>
    <xf numFmtId="0" fontId="21" fillId="0" borderId="0" xfId="0" applyNumberFormat="1" applyFont="1"/>
    <xf numFmtId="1" fontId="0" fillId="0" borderId="1" xfId="0" applyNumberFormat="1" applyFont="1" applyBorder="1" applyAlignment="1">
      <alignment horizontal="center"/>
    </xf>
    <xf numFmtId="2" fontId="0" fillId="0" borderId="0" xfId="0" applyNumberFormat="1" applyFont="1"/>
    <xf numFmtId="0" fontId="21" fillId="0" borderId="0" xfId="0" applyFont="1"/>
    <xf numFmtId="2" fontId="0" fillId="0" borderId="1" xfId="0" applyNumberFormat="1" applyFont="1" applyBorder="1"/>
    <xf numFmtId="0" fontId="22" fillId="0" borderId="0" xfId="0" applyFont="1"/>
    <xf numFmtId="0" fontId="12" fillId="0" borderId="0" xfId="4" applyFont="1"/>
    <xf numFmtId="0" fontId="18" fillId="0" borderId="0" xfId="4" applyFont="1"/>
    <xf numFmtId="0" fontId="14" fillId="4" borderId="1" xfId="4" applyFont="1" applyFill="1" applyBorder="1" applyAlignment="1">
      <alignment horizontal="center"/>
    </xf>
    <xf numFmtId="0" fontId="18" fillId="0" borderId="1" xfId="4" applyFont="1" applyBorder="1"/>
    <xf numFmtId="0" fontId="2" fillId="0" borderId="0" xfId="4" applyFont="1"/>
    <xf numFmtId="0" fontId="3" fillId="0" borderId="0" xfId="0" applyFont="1" applyAlignment="1">
      <alignment vertical="center"/>
    </xf>
    <xf numFmtId="0" fontId="23" fillId="0" borderId="1" xfId="5" applyFont="1" applyBorder="1" applyAlignment="1">
      <alignment horizontal="left" vertical="top"/>
    </xf>
    <xf numFmtId="0" fontId="0" fillId="3" borderId="0" xfId="0" applyFont="1" applyFill="1"/>
    <xf numFmtId="0" fontId="18" fillId="3" borderId="1" xfId="0" applyFont="1" applyFill="1" applyBorder="1" applyAlignment="1">
      <alignment horizontal="left" vertical="center" indent="1"/>
    </xf>
    <xf numFmtId="0" fontId="18" fillId="3" borderId="1" xfId="0" applyFont="1" applyFill="1" applyBorder="1" applyAlignment="1">
      <alignment horizontal="right" vertical="center" indent="1"/>
    </xf>
    <xf numFmtId="164" fontId="18" fillId="0" borderId="1" xfId="0" applyNumberFormat="1" applyFont="1" applyBorder="1" applyAlignment="1">
      <alignment horizontal="right" indent="1"/>
    </xf>
    <xf numFmtId="164" fontId="18" fillId="0" borderId="1" xfId="0" applyNumberFormat="1" applyFont="1" applyBorder="1"/>
    <xf numFmtId="0" fontId="24" fillId="0" borderId="0" xfId="6" applyFont="1"/>
    <xf numFmtId="0" fontId="25" fillId="0" borderId="0" xfId="6" applyFont="1"/>
    <xf numFmtId="0" fontId="12" fillId="0" borderId="0" xfId="6" applyFont="1"/>
    <xf numFmtId="0" fontId="14" fillId="4" borderId="1" xfId="6" applyFont="1" applyFill="1" applyBorder="1" applyAlignment="1">
      <alignment horizontal="center"/>
    </xf>
    <xf numFmtId="0" fontId="14" fillId="3" borderId="0" xfId="6" applyFont="1" applyFill="1" applyBorder="1" applyAlignment="1">
      <alignment horizontal="center"/>
    </xf>
    <xf numFmtId="1" fontId="18" fillId="0" borderId="1" xfId="7" applyNumberFormat="1" applyFont="1" applyFill="1" applyBorder="1"/>
    <xf numFmtId="1" fontId="18" fillId="0" borderId="1" xfId="2" applyNumberFormat="1" applyFont="1" applyFill="1" applyBorder="1" applyAlignment="1">
      <alignment horizontal="right"/>
    </xf>
    <xf numFmtId="1" fontId="25" fillId="0" borderId="0" xfId="6" applyNumberFormat="1" applyFont="1"/>
    <xf numFmtId="0" fontId="0" fillId="0" borderId="0" xfId="6" applyFont="1"/>
    <xf numFmtId="0" fontId="3" fillId="0" borderId="1" xfId="0" applyFont="1" applyBorder="1"/>
    <xf numFmtId="0" fontId="12" fillId="0" borderId="0" xfId="9" applyFont="1"/>
    <xf numFmtId="0" fontId="26" fillId="0" borderId="0" xfId="9" applyFont="1"/>
    <xf numFmtId="0" fontId="14" fillId="4" borderId="1" xfId="9" applyFont="1" applyFill="1" applyBorder="1" applyAlignment="1">
      <alignment horizontal="left"/>
    </xf>
    <xf numFmtId="0" fontId="14" fillId="4" borderId="1" xfId="9" applyFont="1" applyFill="1" applyBorder="1" applyAlignment="1">
      <alignment horizontal="center"/>
    </xf>
    <xf numFmtId="0" fontId="2" fillId="3" borderId="1" xfId="9" applyFont="1" applyFill="1" applyBorder="1" applyAlignment="1">
      <alignment horizontal="left"/>
    </xf>
    <xf numFmtId="0" fontId="2" fillId="3" borderId="1" xfId="9" applyFont="1" applyFill="1" applyBorder="1" applyAlignment="1">
      <alignment horizontal="center"/>
    </xf>
    <xf numFmtId="0" fontId="2" fillId="0" borderId="1" xfId="9" applyFont="1" applyFill="1" applyBorder="1" applyAlignment="1">
      <alignment horizontal="left"/>
    </xf>
    <xf numFmtId="0" fontId="2" fillId="0" borderId="0" xfId="9" applyFont="1"/>
    <xf numFmtId="0" fontId="18" fillId="0" borderId="1" xfId="0" applyFont="1" applyFill="1" applyBorder="1" applyAlignment="1">
      <alignment horizontal="center"/>
    </xf>
    <xf numFmtId="164" fontId="18" fillId="0" borderId="1" xfId="0" applyNumberFormat="1" applyFont="1" applyFill="1" applyBorder="1" applyAlignment="1">
      <alignment horizontal="right" indent="1"/>
    </xf>
    <xf numFmtId="0" fontId="18" fillId="3" borderId="1" xfId="0" applyFont="1" applyFill="1" applyBorder="1" applyAlignment="1">
      <alignment horizontal="center"/>
    </xf>
    <xf numFmtId="164" fontId="18" fillId="3" borderId="1" xfId="0" applyNumberFormat="1" applyFont="1" applyFill="1" applyBorder="1" applyAlignment="1">
      <alignment horizontal="right" indent="1"/>
    </xf>
    <xf numFmtId="164" fontId="18" fillId="3"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21" fillId="0" borderId="0" xfId="0" applyNumberFormat="1" applyFont="1" applyFill="1" applyBorder="1" applyAlignment="1">
      <alignment horizontal="right" indent="1"/>
    </xf>
    <xf numFmtId="2" fontId="0" fillId="0" borderId="1" xfId="0" applyNumberFormat="1" applyFont="1" applyBorder="1" applyAlignment="1">
      <alignment horizontal="center"/>
    </xf>
    <xf numFmtId="0" fontId="0" fillId="4" borderId="1" xfId="0" applyFont="1" applyFill="1" applyBorder="1"/>
    <xf numFmtId="0" fontId="27" fillId="0" borderId="0" xfId="0" applyFont="1"/>
    <xf numFmtId="2" fontId="0" fillId="0" borderId="1" xfId="0" applyNumberFormat="1" applyFont="1" applyBorder="1" applyAlignment="1">
      <alignment horizontal="right"/>
    </xf>
    <xf numFmtId="0" fontId="0" fillId="0" borderId="1" xfId="0" applyFont="1" applyBorder="1" applyAlignment="1">
      <alignment horizontal="left" indent="1"/>
    </xf>
    <xf numFmtId="0" fontId="14" fillId="5" borderId="1" xfId="0" applyFont="1" applyFill="1" applyBorder="1" applyAlignment="1">
      <alignment horizontal="center" vertical="center" wrapText="1"/>
    </xf>
    <xf numFmtId="1" fontId="0" fillId="0" borderId="1" xfId="0" applyNumberFormat="1" applyFont="1" applyFill="1" applyBorder="1" applyAlignment="1" applyProtection="1">
      <alignment horizontal="center"/>
    </xf>
    <xf numFmtId="1" fontId="27" fillId="0" borderId="1" xfId="0" applyNumberFormat="1" applyFont="1" applyBorder="1" applyAlignment="1">
      <alignment vertical="top"/>
    </xf>
    <xf numFmtId="1" fontId="0" fillId="0" borderId="0" xfId="0" applyNumberFormat="1" applyFont="1" applyFill="1" applyBorder="1" applyAlignment="1" applyProtection="1">
      <alignment horizont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0" fillId="0" borderId="0" xfId="4" applyFont="1" applyAlignment="1"/>
    <xf numFmtId="0" fontId="0" fillId="0" borderId="0" xfId="9" applyFont="1" applyAlignment="1"/>
    <xf numFmtId="0" fontId="3" fillId="0" borderId="0" xfId="0" applyFont="1" applyAlignment="1">
      <alignment horizontal="right"/>
    </xf>
    <xf numFmtId="2" fontId="0" fillId="0" borderId="0" xfId="0" applyNumberFormat="1"/>
    <xf numFmtId="0" fontId="29" fillId="0" borderId="0" xfId="10"/>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wrapText="1"/>
    </xf>
    <xf numFmtId="0" fontId="0" fillId="3" borderId="0" xfId="0" applyFont="1" applyFill="1" applyAlignment="1">
      <alignment horizontal="left" wrapText="1"/>
    </xf>
    <xf numFmtId="0" fontId="14" fillId="4" borderId="2" xfId="0" applyFont="1" applyFill="1" applyBorder="1" applyAlignment="1">
      <alignment horizontal="left" vertical="center"/>
    </xf>
    <xf numFmtId="0" fontId="14" fillId="4" borderId="5" xfId="0" applyFont="1" applyFill="1" applyBorder="1" applyAlignment="1">
      <alignment horizontal="left"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quotePrefix="1" applyFont="1" applyFill="1" applyBorder="1" applyAlignment="1">
      <alignment horizontal="center" vertical="center" wrapText="1"/>
    </xf>
  </cellXfs>
  <cellStyles count="11">
    <cellStyle name="Comma 3" xfId="3"/>
    <cellStyle name="Hyperlink" xfId="10" builtinId="8"/>
    <cellStyle name="Normal" xfId="0" builtinId="0"/>
    <cellStyle name="Normal 2" xfId="2"/>
    <cellStyle name="Normal 3" xfId="1"/>
    <cellStyle name="Normal 3 2" xfId="8"/>
    <cellStyle name="Normal 4" xfId="4"/>
    <cellStyle name="Normal 5" xfId="6"/>
    <cellStyle name="Normal 6" xfId="9"/>
    <cellStyle name="Normal_Low birth weight SOWC 2008" xfId="7"/>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54259420662362"/>
          <c:y val="4.1959122513013425E-2"/>
          <c:w val="0.62582366578864823"/>
          <c:h val="0.85837690626825069"/>
        </c:manualLayout>
      </c:layout>
      <c:areaChart>
        <c:grouping val="standard"/>
        <c:varyColors val="0"/>
        <c:ser>
          <c:idx val="13"/>
          <c:order val="0"/>
          <c:tx>
            <c:strRef>
              <c:f>Figure_1.1!$B$31</c:f>
              <c:strCache>
                <c:ptCount val="1"/>
                <c:pt idx="0">
                  <c:v>World</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Figure_1.1!$C$31:$G$31</c:f>
              <c:numCache>
                <c:formatCode>0</c:formatCode>
                <c:ptCount val="5"/>
                <c:pt idx="0">
                  <c:v>19.72</c:v>
                </c:pt>
                <c:pt idx="1">
                  <c:v>19.998000000000001</c:v>
                </c:pt>
                <c:pt idx="2">
                  <c:v>20.600999999999999</c:v>
                </c:pt>
                <c:pt idx="3">
                  <c:v>21.164000000000001</c:v>
                </c:pt>
                <c:pt idx="4">
                  <c:v>21.428000000000001</c:v>
                </c:pt>
              </c:numCache>
            </c:numRef>
          </c:val>
        </c:ser>
        <c:ser>
          <c:idx val="12"/>
          <c:order val="1"/>
          <c:tx>
            <c:strRef>
              <c:f>Figure_1.1!$B$30</c:f>
              <c:strCache>
                <c:ptCount val="1"/>
                <c:pt idx="0">
                  <c:v>World</c:v>
                </c:pt>
              </c:strCache>
            </c:strRef>
          </c:tx>
          <c:spPr>
            <a:solidFill>
              <a:schemeClr val="accent3">
                <a:lumMod val="20000"/>
                <a:lumOff val="80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Figure_1.1!$C$30:$G$30</c:f>
              <c:numCache>
                <c:formatCode>0</c:formatCode>
                <c:ptCount val="5"/>
                <c:pt idx="0">
                  <c:v>16.565999999999999</c:v>
                </c:pt>
                <c:pt idx="1">
                  <c:v>16.866</c:v>
                </c:pt>
                <c:pt idx="2">
                  <c:v>17.605</c:v>
                </c:pt>
                <c:pt idx="3">
                  <c:v>18.189</c:v>
                </c:pt>
                <c:pt idx="4">
                  <c:v>18.489000000000001</c:v>
                </c:pt>
              </c:numCache>
            </c:numRef>
          </c:val>
        </c:ser>
        <c:dLbls>
          <c:showLegendKey val="0"/>
          <c:showVal val="0"/>
          <c:showCatName val="0"/>
          <c:showSerName val="0"/>
          <c:showPercent val="0"/>
          <c:showBubbleSize val="0"/>
        </c:dLbls>
        <c:axId val="198065536"/>
        <c:axId val="198079616"/>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Figure_1.1!$C$30:$G$30</c:f>
              <c:numCache>
                <c:formatCode>0</c:formatCode>
                <c:ptCount val="5"/>
                <c:pt idx="0">
                  <c:v>16.565999999999999</c:v>
                </c:pt>
                <c:pt idx="1">
                  <c:v>16.866</c:v>
                </c:pt>
                <c:pt idx="2">
                  <c:v>17.605</c:v>
                </c:pt>
                <c:pt idx="3">
                  <c:v>18.189</c:v>
                </c:pt>
                <c:pt idx="4">
                  <c:v>18.489000000000001</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Figure_1.1!$C$31:$G$31</c:f>
              <c:numCache>
                <c:formatCode>0</c:formatCode>
                <c:ptCount val="5"/>
                <c:pt idx="0">
                  <c:v>19.72</c:v>
                </c:pt>
                <c:pt idx="1">
                  <c:v>19.998000000000001</c:v>
                </c:pt>
                <c:pt idx="2">
                  <c:v>20.600999999999999</c:v>
                </c:pt>
                <c:pt idx="3">
                  <c:v>21.164000000000001</c:v>
                </c:pt>
                <c:pt idx="4">
                  <c:v>21.428000000000001</c:v>
                </c:pt>
              </c:numCache>
            </c:numRef>
          </c:val>
          <c:smooth val="0"/>
        </c:ser>
        <c:dLbls>
          <c:showLegendKey val="0"/>
          <c:showVal val="0"/>
          <c:showCatName val="0"/>
          <c:showSerName val="0"/>
          <c:showPercent val="0"/>
          <c:showBubbleSize val="0"/>
        </c:dLbls>
        <c:marker val="1"/>
        <c:smooth val="0"/>
        <c:axId val="198065536"/>
        <c:axId val="198079616"/>
      </c:lineChart>
      <c:catAx>
        <c:axId val="1980655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98079616"/>
        <c:crosses val="autoZero"/>
        <c:auto val="0"/>
        <c:lblAlgn val="ctr"/>
        <c:lblOffset val="100"/>
        <c:tickLblSkip val="4"/>
        <c:noMultiLvlLbl val="0"/>
      </c:catAx>
      <c:valAx>
        <c:axId val="198079616"/>
        <c:scaling>
          <c:orientation val="minMax"/>
          <c:max val="30"/>
          <c:min val="0"/>
        </c:scaling>
        <c:delete val="0"/>
        <c:axPos val="l"/>
        <c:title>
          <c:tx>
            <c:rich>
              <a:bodyPr rot="-5400000" vert="horz"/>
              <a:lstStyle/>
              <a:p>
                <a:pPr>
                  <a:defRPr/>
                </a:pPr>
                <a:r>
                  <a:rPr lang="en-GB"/>
                  <a:t>Years</a:t>
                </a:r>
              </a:p>
            </c:rich>
          </c:tx>
          <c:layout/>
          <c:overlay val="0"/>
        </c:title>
        <c:numFmt formatCode="0" sourceLinked="0"/>
        <c:majorTickMark val="out"/>
        <c:minorTickMark val="none"/>
        <c:tickLblPos val="nextTo"/>
        <c:spPr>
          <a:noFill/>
          <a:ln>
            <a:noFill/>
          </a:ln>
          <a:effectLst/>
        </c:spPr>
        <c:txPr>
          <a:bodyPr rot="-60000000" vert="horz"/>
          <a:lstStyle/>
          <a:p>
            <a:pPr>
              <a:defRPr/>
            </a:pPr>
            <a:endParaRPr lang="en-US"/>
          </a:p>
        </c:txPr>
        <c:crossAx val="198065536"/>
        <c:crosses val="autoZero"/>
        <c:crossBetween val="midCat"/>
      </c:valAx>
      <c:spPr>
        <a:noFill/>
        <a:ln w="25400">
          <a:noFill/>
        </a:ln>
        <a:effectLst/>
      </c:spPr>
    </c:plotArea>
    <c:plotVisOnly val="1"/>
    <c:dispBlanksAs val="gap"/>
    <c:showDLblsOverMax val="0"/>
  </c:chart>
  <c:spPr>
    <a:solidFill>
      <a:schemeClr val="accent3">
        <a:lumMod val="20000"/>
        <a:lumOff val="80000"/>
      </a:schemeClr>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53222981416"/>
          <c:y val="3.5029677433590929E-2"/>
          <c:w val="0.69450093554037173"/>
          <c:h val="0.86243441965453282"/>
        </c:manualLayout>
      </c:layout>
      <c:areaChart>
        <c:grouping val="standard"/>
        <c:varyColors val="0"/>
        <c:ser>
          <c:idx val="13"/>
          <c:order val="0"/>
          <c:tx>
            <c:strRef>
              <c:f>Figure_1.1!$B$13</c:f>
              <c:strCache>
                <c:ptCount val="1"/>
                <c:pt idx="0">
                  <c:v>Oceania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Figure_1.1!$C$13:$G$13</c:f>
              <c:numCache>
                <c:formatCode>0</c:formatCode>
                <c:ptCount val="5"/>
                <c:pt idx="0">
                  <c:v>16.129000000000001</c:v>
                </c:pt>
                <c:pt idx="1">
                  <c:v>16.498999999999999</c:v>
                </c:pt>
                <c:pt idx="2">
                  <c:v>16.975999999999999</c:v>
                </c:pt>
                <c:pt idx="3">
                  <c:v>17.55</c:v>
                </c:pt>
                <c:pt idx="4">
                  <c:v>17.916</c:v>
                </c:pt>
              </c:numCache>
            </c:numRef>
          </c:val>
        </c:ser>
        <c:ser>
          <c:idx val="12"/>
          <c:order val="1"/>
          <c:tx>
            <c:strRef>
              <c:f>Figure_1.1!$B$12</c:f>
              <c:strCache>
                <c:ptCount val="1"/>
                <c:pt idx="0">
                  <c:v>Oceania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Figure_1.1!$C$12:$G$12</c:f>
              <c:numCache>
                <c:formatCode>0</c:formatCode>
                <c:ptCount val="5"/>
                <c:pt idx="0">
                  <c:v>13.281000000000001</c:v>
                </c:pt>
                <c:pt idx="1">
                  <c:v>13.615</c:v>
                </c:pt>
                <c:pt idx="2">
                  <c:v>13.978999999999999</c:v>
                </c:pt>
                <c:pt idx="3">
                  <c:v>14.417</c:v>
                </c:pt>
                <c:pt idx="4">
                  <c:v>14.723000000000001</c:v>
                </c:pt>
              </c:numCache>
            </c:numRef>
          </c:val>
        </c:ser>
        <c:dLbls>
          <c:showLegendKey val="0"/>
          <c:showVal val="0"/>
          <c:showCatName val="0"/>
          <c:showSerName val="0"/>
          <c:showPercent val="0"/>
          <c:showBubbleSize val="0"/>
        </c:dLbls>
        <c:axId val="206871168"/>
        <c:axId val="206877056"/>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Figure_1.1!$C$12:$G$12</c:f>
              <c:numCache>
                <c:formatCode>0</c:formatCode>
                <c:ptCount val="5"/>
                <c:pt idx="0">
                  <c:v>13.281000000000001</c:v>
                </c:pt>
                <c:pt idx="1">
                  <c:v>13.615</c:v>
                </c:pt>
                <c:pt idx="2">
                  <c:v>13.978999999999999</c:v>
                </c:pt>
                <c:pt idx="3">
                  <c:v>14.417</c:v>
                </c:pt>
                <c:pt idx="4">
                  <c:v>14.723000000000001</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Figure_1.1!$C$13:$G$13</c:f>
              <c:numCache>
                <c:formatCode>0</c:formatCode>
                <c:ptCount val="5"/>
                <c:pt idx="0">
                  <c:v>16.129000000000001</c:v>
                </c:pt>
                <c:pt idx="1">
                  <c:v>16.498999999999999</c:v>
                </c:pt>
                <c:pt idx="2">
                  <c:v>16.975999999999999</c:v>
                </c:pt>
                <c:pt idx="3">
                  <c:v>17.55</c:v>
                </c:pt>
                <c:pt idx="4">
                  <c:v>17.916</c:v>
                </c:pt>
              </c:numCache>
            </c:numRef>
          </c:val>
          <c:smooth val="0"/>
        </c:ser>
        <c:dLbls>
          <c:showLegendKey val="0"/>
          <c:showVal val="0"/>
          <c:showCatName val="0"/>
          <c:showSerName val="0"/>
          <c:showPercent val="0"/>
          <c:showBubbleSize val="0"/>
        </c:dLbls>
        <c:marker val="1"/>
        <c:smooth val="0"/>
        <c:axId val="206871168"/>
        <c:axId val="206877056"/>
      </c:lineChart>
      <c:catAx>
        <c:axId val="2068711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6877056"/>
        <c:crosses val="autoZero"/>
        <c:auto val="1"/>
        <c:lblAlgn val="ctr"/>
        <c:lblOffset val="100"/>
        <c:tickLblSkip val="4"/>
        <c:noMultiLvlLbl val="0"/>
      </c:catAx>
      <c:valAx>
        <c:axId val="206877056"/>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687116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44091782133"/>
          <c:y val="3.5029677433590929E-2"/>
          <c:w val="0.69450111816435733"/>
          <c:h val="0.86243441965453282"/>
        </c:manualLayout>
      </c:layout>
      <c:areaChart>
        <c:grouping val="standard"/>
        <c:varyColors val="0"/>
        <c:ser>
          <c:idx val="13"/>
          <c:order val="0"/>
          <c:tx>
            <c:strRef>
              <c:f>Figure_1.1!$B$11</c:f>
              <c:strCache>
                <c:ptCount val="1"/>
                <c:pt idx="0">
                  <c:v>Caucasus and Central Asia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Figure_1.1!$C$11:$G$11</c:f>
              <c:numCache>
                <c:formatCode>0</c:formatCode>
                <c:ptCount val="5"/>
                <c:pt idx="0">
                  <c:v>19.396000000000001</c:v>
                </c:pt>
                <c:pt idx="1">
                  <c:v>19.059999999999999</c:v>
                </c:pt>
                <c:pt idx="2">
                  <c:v>19.253</c:v>
                </c:pt>
                <c:pt idx="3">
                  <c:v>19.622</c:v>
                </c:pt>
                <c:pt idx="4">
                  <c:v>19.855</c:v>
                </c:pt>
              </c:numCache>
            </c:numRef>
          </c:val>
        </c:ser>
        <c:ser>
          <c:idx val="12"/>
          <c:order val="1"/>
          <c:tx>
            <c:strRef>
              <c:f>Figure_1.1!$B$10</c:f>
              <c:strCache>
                <c:ptCount val="1"/>
                <c:pt idx="0">
                  <c:v>Caucasus and Central Asia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Figure_1.1!$C$10:$G$10</c:f>
              <c:numCache>
                <c:formatCode>0</c:formatCode>
                <c:ptCount val="5"/>
                <c:pt idx="0">
                  <c:v>15.601000000000001</c:v>
                </c:pt>
                <c:pt idx="1">
                  <c:v>15.09</c:v>
                </c:pt>
                <c:pt idx="2">
                  <c:v>15.21</c:v>
                </c:pt>
                <c:pt idx="3">
                  <c:v>15.486000000000001</c:v>
                </c:pt>
                <c:pt idx="4">
                  <c:v>15.7</c:v>
                </c:pt>
              </c:numCache>
            </c:numRef>
          </c:val>
        </c:ser>
        <c:dLbls>
          <c:showLegendKey val="0"/>
          <c:showVal val="0"/>
          <c:showCatName val="0"/>
          <c:showSerName val="0"/>
          <c:showPercent val="0"/>
          <c:showBubbleSize val="0"/>
        </c:dLbls>
        <c:axId val="209231232"/>
        <c:axId val="209245312"/>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Figure_1.1!$C$10:$G$10</c:f>
              <c:numCache>
                <c:formatCode>0</c:formatCode>
                <c:ptCount val="5"/>
                <c:pt idx="0">
                  <c:v>15.601000000000001</c:v>
                </c:pt>
                <c:pt idx="1">
                  <c:v>15.09</c:v>
                </c:pt>
                <c:pt idx="2">
                  <c:v>15.21</c:v>
                </c:pt>
                <c:pt idx="3">
                  <c:v>15.486000000000001</c:v>
                </c:pt>
                <c:pt idx="4">
                  <c:v>15.7</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Figure_1.1!$C$11:$G$11</c:f>
              <c:numCache>
                <c:formatCode>0</c:formatCode>
                <c:ptCount val="5"/>
                <c:pt idx="0">
                  <c:v>19.396000000000001</c:v>
                </c:pt>
                <c:pt idx="1">
                  <c:v>19.059999999999999</c:v>
                </c:pt>
                <c:pt idx="2">
                  <c:v>19.253</c:v>
                </c:pt>
                <c:pt idx="3">
                  <c:v>19.622</c:v>
                </c:pt>
                <c:pt idx="4">
                  <c:v>19.855</c:v>
                </c:pt>
              </c:numCache>
            </c:numRef>
          </c:val>
          <c:smooth val="0"/>
        </c:ser>
        <c:dLbls>
          <c:showLegendKey val="0"/>
          <c:showVal val="0"/>
          <c:showCatName val="0"/>
          <c:showSerName val="0"/>
          <c:showPercent val="0"/>
          <c:showBubbleSize val="0"/>
        </c:dLbls>
        <c:marker val="1"/>
        <c:smooth val="0"/>
        <c:axId val="209231232"/>
        <c:axId val="209245312"/>
      </c:lineChart>
      <c:catAx>
        <c:axId val="2092312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9245312"/>
        <c:crosses val="autoZero"/>
        <c:auto val="1"/>
        <c:lblAlgn val="ctr"/>
        <c:lblOffset val="100"/>
        <c:tickLblSkip val="4"/>
        <c:noMultiLvlLbl val="0"/>
      </c:catAx>
      <c:valAx>
        <c:axId val="209245312"/>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923123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44091782133"/>
          <c:y val="3.5029677433590929E-2"/>
          <c:w val="0.69450111816435733"/>
          <c:h val="0.86243441965453282"/>
        </c:manualLayout>
      </c:layout>
      <c:areaChart>
        <c:grouping val="standard"/>
        <c:varyColors val="0"/>
        <c:ser>
          <c:idx val="13"/>
          <c:order val="0"/>
          <c:tx>
            <c:strRef>
              <c:f>Figure_1.1!$B$9</c:f>
              <c:strCache>
                <c:ptCount val="1"/>
                <c:pt idx="0">
                  <c:v>Developed regions</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Figure_1.1!$C$9:$G$9</c:f>
              <c:numCache>
                <c:formatCode>0</c:formatCode>
                <c:ptCount val="5"/>
                <c:pt idx="0">
                  <c:v>21.954000000000001</c:v>
                </c:pt>
                <c:pt idx="1">
                  <c:v>22.331</c:v>
                </c:pt>
                <c:pt idx="2">
                  <c:v>22.95</c:v>
                </c:pt>
                <c:pt idx="3">
                  <c:v>23.881</c:v>
                </c:pt>
                <c:pt idx="4">
                  <c:v>24.402000000000001</c:v>
                </c:pt>
              </c:numCache>
            </c:numRef>
          </c:val>
        </c:ser>
        <c:ser>
          <c:idx val="12"/>
          <c:order val="1"/>
          <c:tx>
            <c:strRef>
              <c:f>Figure_1.1!$B$8</c:f>
              <c:strCache>
                <c:ptCount val="1"/>
                <c:pt idx="0">
                  <c:v>Developed regions</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Figure_1.1!$C$8:$G$8</c:f>
              <c:numCache>
                <c:formatCode>0</c:formatCode>
                <c:ptCount val="5"/>
                <c:pt idx="0">
                  <c:v>17.649999999999999</c:v>
                </c:pt>
                <c:pt idx="1">
                  <c:v>18.065000000000001</c:v>
                </c:pt>
                <c:pt idx="2">
                  <c:v>18.818999999999999</c:v>
                </c:pt>
                <c:pt idx="3">
                  <c:v>19.940000000000001</c:v>
                </c:pt>
                <c:pt idx="4">
                  <c:v>20.507000000000001</c:v>
                </c:pt>
              </c:numCache>
            </c:numRef>
          </c:val>
        </c:ser>
        <c:dLbls>
          <c:showLegendKey val="0"/>
          <c:showVal val="0"/>
          <c:showCatName val="0"/>
          <c:showSerName val="0"/>
          <c:showPercent val="0"/>
          <c:showBubbleSize val="0"/>
        </c:dLbls>
        <c:axId val="209315328"/>
        <c:axId val="209316864"/>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Figure_1.1!$C$8:$G$8</c:f>
              <c:numCache>
                <c:formatCode>0</c:formatCode>
                <c:ptCount val="5"/>
                <c:pt idx="0">
                  <c:v>17.649999999999999</c:v>
                </c:pt>
                <c:pt idx="1">
                  <c:v>18.065000000000001</c:v>
                </c:pt>
                <c:pt idx="2">
                  <c:v>18.818999999999999</c:v>
                </c:pt>
                <c:pt idx="3">
                  <c:v>19.940000000000001</c:v>
                </c:pt>
                <c:pt idx="4">
                  <c:v>20.507000000000001</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Figure_1.1!$C$9:$G$9</c:f>
              <c:numCache>
                <c:formatCode>0</c:formatCode>
                <c:ptCount val="5"/>
                <c:pt idx="0">
                  <c:v>21.954000000000001</c:v>
                </c:pt>
                <c:pt idx="1">
                  <c:v>22.331</c:v>
                </c:pt>
                <c:pt idx="2">
                  <c:v>22.95</c:v>
                </c:pt>
                <c:pt idx="3">
                  <c:v>23.881</c:v>
                </c:pt>
                <c:pt idx="4">
                  <c:v>24.402000000000001</c:v>
                </c:pt>
              </c:numCache>
            </c:numRef>
          </c:val>
          <c:smooth val="0"/>
        </c:ser>
        <c:dLbls>
          <c:showLegendKey val="0"/>
          <c:showVal val="0"/>
          <c:showCatName val="0"/>
          <c:showSerName val="0"/>
          <c:showPercent val="0"/>
          <c:showBubbleSize val="0"/>
        </c:dLbls>
        <c:marker val="1"/>
        <c:smooth val="0"/>
        <c:axId val="209315328"/>
        <c:axId val="209316864"/>
      </c:lineChart>
      <c:catAx>
        <c:axId val="2093153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9316864"/>
        <c:crosses val="autoZero"/>
        <c:auto val="1"/>
        <c:lblAlgn val="ctr"/>
        <c:lblOffset val="100"/>
        <c:tickLblSkip val="4"/>
        <c:noMultiLvlLbl val="0"/>
      </c:catAx>
      <c:valAx>
        <c:axId val="209316864"/>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931532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05448120397427E-2"/>
          <c:y val="4.5979956241226111E-2"/>
          <c:w val="0.90758778948905328"/>
          <c:h val="0.81324145556641592"/>
        </c:manualLayout>
      </c:layout>
      <c:barChart>
        <c:barDir val="bar"/>
        <c:grouping val="clustered"/>
        <c:varyColors val="0"/>
        <c:ser>
          <c:idx val="0"/>
          <c:order val="0"/>
          <c:tx>
            <c:strRef>
              <c:f>Figure_1.2!$D$4</c:f>
              <c:strCache>
                <c:ptCount val="1"/>
                <c:pt idx="0">
                  <c:v>1995</c:v>
                </c:pt>
              </c:strCache>
            </c:strRef>
          </c:tx>
          <c:spPr>
            <a:solidFill>
              <a:schemeClr val="accent1"/>
            </a:solidFill>
            <a:ln>
              <a:solidFill>
                <a:schemeClr val="bg1"/>
              </a:solidFill>
            </a:ln>
          </c:spPr>
          <c:invertIfNegative val="0"/>
          <c:cat>
            <c:strRef>
              <c:f>Figure_1.2!$A$5:$A$16</c:f>
              <c:strCache>
                <c:ptCount val="12"/>
                <c:pt idx="0">
                  <c:v>  Western Asia</c:v>
                </c:pt>
                <c:pt idx="1">
                  <c:v>  Eastern Asia</c:v>
                </c:pt>
                <c:pt idx="2">
                  <c:v>  Southern Asia</c:v>
                </c:pt>
                <c:pt idx="3">
                  <c:v>  Oceania</c:v>
                </c:pt>
                <c:pt idx="4">
                  <c:v>  Northern Africa</c:v>
                </c:pt>
                <c:pt idx="5">
                  <c:v>  Sub-Saharan Africa</c:v>
                </c:pt>
                <c:pt idx="6">
                  <c:v>  South-Eastern Asia</c:v>
                </c:pt>
                <c:pt idx="7">
                  <c:v>  Caucasus and Central Asia</c:v>
                </c:pt>
                <c:pt idx="8">
                  <c:v>  Latin America and the Caribbean</c:v>
                </c:pt>
                <c:pt idx="9">
                  <c:v>Developed regions</c:v>
                </c:pt>
                <c:pt idx="10">
                  <c:v>Developing regions</c:v>
                </c:pt>
                <c:pt idx="11">
                  <c:v>World</c:v>
                </c:pt>
              </c:strCache>
            </c:strRef>
          </c:cat>
          <c:val>
            <c:numRef>
              <c:f>Figure_1.2!$D$5:$D$16</c:f>
              <c:numCache>
                <c:formatCode>0.00</c:formatCode>
                <c:ptCount val="12"/>
                <c:pt idx="0">
                  <c:v>5.5499999999999972</c:v>
                </c:pt>
                <c:pt idx="1">
                  <c:v>6.2870000000000061</c:v>
                </c:pt>
                <c:pt idx="2">
                  <c:v>7.2150000000000034</c:v>
                </c:pt>
                <c:pt idx="3">
                  <c:v>4.3790000000000049</c:v>
                </c:pt>
                <c:pt idx="4">
                  <c:v>1.2270000000000039</c:v>
                </c:pt>
                <c:pt idx="5">
                  <c:v>-0.81300000000000239</c:v>
                </c:pt>
                <c:pt idx="6">
                  <c:v>-0.72700000000000387</c:v>
                </c:pt>
                <c:pt idx="7">
                  <c:v>-3.9429999999999978</c:v>
                </c:pt>
                <c:pt idx="8">
                  <c:v>-2.2750000000000057</c:v>
                </c:pt>
                <c:pt idx="9">
                  <c:v>-5.965999999999994</c:v>
                </c:pt>
                <c:pt idx="10">
                  <c:v>3.5699999999999932</c:v>
                </c:pt>
                <c:pt idx="11">
                  <c:v>1.5460000000000065</c:v>
                </c:pt>
              </c:numCache>
            </c:numRef>
          </c:val>
        </c:ser>
        <c:ser>
          <c:idx val="1"/>
          <c:order val="1"/>
          <c:tx>
            <c:strRef>
              <c:f>Figure_1.2!$E$4</c:f>
              <c:strCache>
                <c:ptCount val="1"/>
                <c:pt idx="0">
                  <c:v>2015</c:v>
                </c:pt>
              </c:strCache>
            </c:strRef>
          </c:tx>
          <c:spPr>
            <a:solidFill>
              <a:schemeClr val="tx2"/>
            </a:solidFill>
            <a:ln>
              <a:solidFill>
                <a:schemeClr val="bg1"/>
              </a:solidFill>
            </a:ln>
          </c:spPr>
          <c:invertIfNegative val="0"/>
          <c:cat>
            <c:strRef>
              <c:f>Figure_1.2!$A$5:$A$16</c:f>
              <c:strCache>
                <c:ptCount val="12"/>
                <c:pt idx="0">
                  <c:v>  Western Asia</c:v>
                </c:pt>
                <c:pt idx="1">
                  <c:v>  Eastern Asia</c:v>
                </c:pt>
                <c:pt idx="2">
                  <c:v>  Southern Asia</c:v>
                </c:pt>
                <c:pt idx="3">
                  <c:v>  Oceania</c:v>
                </c:pt>
                <c:pt idx="4">
                  <c:v>  Northern Africa</c:v>
                </c:pt>
                <c:pt idx="5">
                  <c:v>  Sub-Saharan Africa</c:v>
                </c:pt>
                <c:pt idx="6">
                  <c:v>  South-Eastern Asia</c:v>
                </c:pt>
                <c:pt idx="7">
                  <c:v>  Caucasus and Central Asia</c:v>
                </c:pt>
                <c:pt idx="8">
                  <c:v>  Latin America and the Caribbean</c:v>
                </c:pt>
                <c:pt idx="9">
                  <c:v>Developed regions</c:v>
                </c:pt>
                <c:pt idx="10">
                  <c:v>Developing regions</c:v>
                </c:pt>
                <c:pt idx="11">
                  <c:v>World</c:v>
                </c:pt>
              </c:strCache>
            </c:strRef>
          </c:cat>
          <c:val>
            <c:numRef>
              <c:f>Figure_1.2!$E$5:$E$16</c:f>
              <c:numCache>
                <c:formatCode>0.00</c:formatCode>
                <c:ptCount val="12"/>
                <c:pt idx="0">
                  <c:v>11.171999999999997</c:v>
                </c:pt>
                <c:pt idx="1">
                  <c:v>7.0300000000000011</c:v>
                </c:pt>
                <c:pt idx="2">
                  <c:v>5.679000000000002</c:v>
                </c:pt>
                <c:pt idx="3">
                  <c:v>3.8430000000000035</c:v>
                </c:pt>
                <c:pt idx="4">
                  <c:v>0.39400000000000546</c:v>
                </c:pt>
                <c:pt idx="5">
                  <c:v>3.7999999999996703E-2</c:v>
                </c:pt>
                <c:pt idx="6">
                  <c:v>-1.1710000000000065</c:v>
                </c:pt>
                <c:pt idx="7">
                  <c:v>-2.7999999999999972</c:v>
                </c:pt>
                <c:pt idx="8">
                  <c:v>-3.2000000000000028</c:v>
                </c:pt>
                <c:pt idx="9">
                  <c:v>-5.5400000000000063</c:v>
                </c:pt>
                <c:pt idx="10">
                  <c:v>3.2909999999999968</c:v>
                </c:pt>
                <c:pt idx="11">
                  <c:v>1.5939999999999941</c:v>
                </c:pt>
              </c:numCache>
            </c:numRef>
          </c:val>
        </c:ser>
        <c:dLbls>
          <c:showLegendKey val="0"/>
          <c:showVal val="0"/>
          <c:showCatName val="0"/>
          <c:showSerName val="0"/>
          <c:showPercent val="0"/>
          <c:showBubbleSize val="0"/>
        </c:dLbls>
        <c:gapWidth val="200"/>
        <c:axId val="211785600"/>
        <c:axId val="211787136"/>
      </c:barChart>
      <c:catAx>
        <c:axId val="211785600"/>
        <c:scaling>
          <c:orientation val="maxMin"/>
        </c:scaling>
        <c:delete val="1"/>
        <c:axPos val="l"/>
        <c:majorTickMark val="none"/>
        <c:minorTickMark val="none"/>
        <c:tickLblPos val="low"/>
        <c:crossAx val="211787136"/>
        <c:crossesAt val="0"/>
        <c:auto val="1"/>
        <c:lblAlgn val="ctr"/>
        <c:lblOffset val="100"/>
        <c:tickLblSkip val="1"/>
        <c:noMultiLvlLbl val="0"/>
      </c:catAx>
      <c:valAx>
        <c:axId val="211787136"/>
        <c:scaling>
          <c:orientation val="minMax"/>
          <c:max val="12"/>
          <c:min val="-12"/>
        </c:scaling>
        <c:delete val="0"/>
        <c:axPos val="b"/>
        <c:majorGridlines>
          <c:spPr>
            <a:ln>
              <a:solidFill>
                <a:schemeClr val="bg1">
                  <a:lumMod val="75000"/>
                </a:schemeClr>
              </a:solidFill>
              <a:prstDash val="dash"/>
            </a:ln>
          </c:spPr>
        </c:majorGridlines>
        <c:title>
          <c:tx>
            <c:rich>
              <a:bodyPr/>
              <a:lstStyle/>
              <a:p>
                <a:pPr>
                  <a:defRPr/>
                </a:pPr>
                <a:r>
                  <a:rPr lang="en-GB"/>
                  <a:t>Men per 100 women</a:t>
                </a:r>
              </a:p>
            </c:rich>
          </c:tx>
          <c:layout/>
          <c:overlay val="0"/>
        </c:title>
        <c:numFmt formatCode="0" sourceLinked="0"/>
        <c:majorTickMark val="out"/>
        <c:minorTickMark val="none"/>
        <c:tickLblPos val="nextTo"/>
        <c:crossAx val="211785600"/>
        <c:crosses val="max"/>
        <c:crossBetween val="between"/>
        <c:majorUnit val="2"/>
      </c:valAx>
      <c:spPr>
        <a:noFill/>
        <a:ln w="25400">
          <a:noFill/>
        </a:ln>
      </c:spPr>
    </c:plotArea>
    <c:legend>
      <c:legendPos val="r"/>
      <c:layout>
        <c:manualLayout>
          <c:xMode val="edge"/>
          <c:yMode val="edge"/>
          <c:x val="0.46646588677382766"/>
          <c:y val="0.95262561676925828"/>
          <c:w val="0.51279832567605066"/>
          <c:h val="4.6609251968503934E-2"/>
        </c:manualLayout>
      </c:layout>
      <c:overlay val="0"/>
      <c:spPr>
        <a:noFill/>
        <a:ln>
          <a:noFill/>
        </a:ln>
      </c:spPr>
    </c:legend>
    <c:plotVisOnly val="1"/>
    <c:dispBlanksAs val="gap"/>
    <c:showDLblsOverMax val="0"/>
  </c:chart>
  <c:spPr>
    <a:ln>
      <a:noFill/>
    </a:ln>
  </c:spPr>
  <c:txPr>
    <a:bodyPr/>
    <a:lstStyle/>
    <a:p>
      <a:pPr>
        <a:defRPr sz="1100">
          <a:latin typeface="+mn-lt"/>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6655066367896383E-2"/>
          <c:y val="4.0670920644657424E-2"/>
          <c:w val="0.87906713568594064"/>
          <c:h val="0.73930708162417602"/>
        </c:manualLayout>
      </c:layout>
      <c:lineChart>
        <c:grouping val="standard"/>
        <c:varyColors val="0"/>
        <c:ser>
          <c:idx val="1"/>
          <c:order val="0"/>
          <c:tx>
            <c:strRef>
              <c:f>Figure_1.3!$A$5</c:f>
              <c:strCache>
                <c:ptCount val="1"/>
                <c:pt idx="0">
                  <c:v>Armenia</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Figure_1.3!$B$5:$H$5</c:f>
              <c:numCache>
                <c:formatCode>##0.00;\-##0.00;0</c:formatCode>
                <c:ptCount val="7"/>
                <c:pt idx="0">
                  <c:v>105</c:v>
                </c:pt>
                <c:pt idx="1">
                  <c:v>105.80000000000001</c:v>
                </c:pt>
                <c:pt idx="2">
                  <c:v>107.69999999999999</c:v>
                </c:pt>
                <c:pt idx="3">
                  <c:v>115.10000000000001</c:v>
                </c:pt>
                <c:pt idx="4">
                  <c:v>117.30000000000001</c:v>
                </c:pt>
                <c:pt idx="5">
                  <c:v>115.10000000000001</c:v>
                </c:pt>
                <c:pt idx="6">
                  <c:v>113.79999999999998</c:v>
                </c:pt>
              </c:numCache>
            </c:numRef>
          </c:val>
          <c:smooth val="0"/>
        </c:ser>
        <c:ser>
          <c:idx val="2"/>
          <c:order val="1"/>
          <c:tx>
            <c:strRef>
              <c:f>Figure_1.3!$A$6</c:f>
              <c:strCache>
                <c:ptCount val="1"/>
                <c:pt idx="0">
                  <c:v>Azerbaijan</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Figure_1.3!$B$6:$H$6</c:f>
              <c:numCache>
                <c:formatCode>##0.00;\-##0.00;0</c:formatCode>
                <c:ptCount val="7"/>
                <c:pt idx="0">
                  <c:v>106.2</c:v>
                </c:pt>
                <c:pt idx="1">
                  <c:v>106.2</c:v>
                </c:pt>
                <c:pt idx="2">
                  <c:v>107.5</c:v>
                </c:pt>
                <c:pt idx="3">
                  <c:v>112.99999999999999</c:v>
                </c:pt>
                <c:pt idx="4">
                  <c:v>117</c:v>
                </c:pt>
                <c:pt idx="5">
                  <c:v>116.6</c:v>
                </c:pt>
                <c:pt idx="6">
                  <c:v>114.99999999999999</c:v>
                </c:pt>
              </c:numCache>
            </c:numRef>
          </c:val>
          <c:smooth val="0"/>
        </c:ser>
        <c:ser>
          <c:idx val="4"/>
          <c:order val="2"/>
          <c:tx>
            <c:strRef>
              <c:f>Figure_1.3!$A$7</c:f>
              <c:strCache>
                <c:ptCount val="1"/>
                <c:pt idx="0">
                  <c:v>China</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Figure_1.3!$B$7:$H$7</c:f>
              <c:numCache>
                <c:formatCode>##0.00;\-##0.00;0</c:formatCode>
                <c:ptCount val="7"/>
                <c:pt idx="0">
                  <c:v>107</c:v>
                </c:pt>
                <c:pt idx="1">
                  <c:v>109.00000000000001</c:v>
                </c:pt>
                <c:pt idx="2">
                  <c:v>112.00000000000001</c:v>
                </c:pt>
                <c:pt idx="3">
                  <c:v>113.99999999999999</c:v>
                </c:pt>
                <c:pt idx="4">
                  <c:v>115.99999999999999</c:v>
                </c:pt>
                <c:pt idx="5">
                  <c:v>117</c:v>
                </c:pt>
                <c:pt idx="6">
                  <c:v>115.99999999999999</c:v>
                </c:pt>
              </c:numCache>
            </c:numRef>
          </c:val>
          <c:smooth val="0"/>
        </c:ser>
        <c:ser>
          <c:idx val="5"/>
          <c:order val="3"/>
          <c:tx>
            <c:strRef>
              <c:f>Figure_1.3!$A$8</c:f>
              <c:strCache>
                <c:ptCount val="1"/>
                <c:pt idx="0">
                  <c:v>Georgia</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Figure_1.3!$B$8:$H$8</c:f>
              <c:numCache>
                <c:formatCode>##0.00;\-##0.00;0</c:formatCode>
                <c:ptCount val="7"/>
                <c:pt idx="0">
                  <c:v>107.60000000000001</c:v>
                </c:pt>
                <c:pt idx="1">
                  <c:v>107.60000000000001</c:v>
                </c:pt>
                <c:pt idx="2">
                  <c:v>107.60000000000001</c:v>
                </c:pt>
                <c:pt idx="3">
                  <c:v>111.1</c:v>
                </c:pt>
                <c:pt idx="4">
                  <c:v>111.00000000000001</c:v>
                </c:pt>
                <c:pt idx="5">
                  <c:v>111.00000000000001</c:v>
                </c:pt>
                <c:pt idx="6">
                  <c:v>110.60000000000001</c:v>
                </c:pt>
              </c:numCache>
            </c:numRef>
          </c:val>
          <c:smooth val="0"/>
        </c:ser>
        <c:ser>
          <c:idx val="6"/>
          <c:order val="4"/>
          <c:tx>
            <c:strRef>
              <c:f>Figure_1.3!$A$9</c:f>
              <c:strCache>
                <c:ptCount val="1"/>
                <c:pt idx="0">
                  <c:v>India</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Figure_1.3!$B$9:$H$9</c:f>
              <c:numCache>
                <c:formatCode>##0.00;\-##0.00;0</c:formatCode>
                <c:ptCount val="7"/>
                <c:pt idx="0">
                  <c:v>106.5</c:v>
                </c:pt>
                <c:pt idx="1">
                  <c:v>107</c:v>
                </c:pt>
                <c:pt idx="2">
                  <c:v>109.00000000000001</c:v>
                </c:pt>
                <c:pt idx="3">
                  <c:v>109.89999999999999</c:v>
                </c:pt>
                <c:pt idx="4">
                  <c:v>110.5</c:v>
                </c:pt>
                <c:pt idx="5">
                  <c:v>110.80000000000001</c:v>
                </c:pt>
                <c:pt idx="6">
                  <c:v>110.80000000000001</c:v>
                </c:pt>
              </c:numCache>
            </c:numRef>
          </c:val>
          <c:smooth val="0"/>
        </c:ser>
        <c:ser>
          <c:idx val="8"/>
          <c:order val="5"/>
          <c:tx>
            <c:strRef>
              <c:f>Figure_1.3!$A$10</c:f>
              <c:strCache>
                <c:ptCount val="1"/>
                <c:pt idx="0">
                  <c:v>Pakistan</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Figure_1.3!$B$10:$H$10</c:f>
              <c:numCache>
                <c:formatCode>##0.00;\-##0.00;0</c:formatCode>
                <c:ptCount val="7"/>
                <c:pt idx="0">
                  <c:v>106.5</c:v>
                </c:pt>
                <c:pt idx="1">
                  <c:v>106.5</c:v>
                </c:pt>
                <c:pt idx="2">
                  <c:v>106.5</c:v>
                </c:pt>
                <c:pt idx="3">
                  <c:v>108</c:v>
                </c:pt>
                <c:pt idx="4">
                  <c:v>109.60000000000001</c:v>
                </c:pt>
                <c:pt idx="5">
                  <c:v>108.60000000000001</c:v>
                </c:pt>
                <c:pt idx="6">
                  <c:v>108.7</c:v>
                </c:pt>
              </c:numCache>
            </c:numRef>
          </c:val>
          <c:smooth val="0"/>
        </c:ser>
        <c:ser>
          <c:idx val="10"/>
          <c:order val="6"/>
          <c:tx>
            <c:strRef>
              <c:f>Figure_1.3!$A$11</c:f>
              <c:strCache>
                <c:ptCount val="1"/>
                <c:pt idx="0">
                  <c:v>Viet Nam</c:v>
                </c:pt>
              </c:strCache>
            </c:strRef>
          </c:tx>
          <c:cat>
            <c:strRef>
              <c:f>Figure_1.3!$B$4:$H$4</c:f>
              <c:strCache>
                <c:ptCount val="7"/>
                <c:pt idx="0">
                  <c:v>1980–1985</c:v>
                </c:pt>
                <c:pt idx="1">
                  <c:v>1985–1990</c:v>
                </c:pt>
                <c:pt idx="2">
                  <c:v>1990–1995</c:v>
                </c:pt>
                <c:pt idx="3">
                  <c:v>1995–2000</c:v>
                </c:pt>
                <c:pt idx="4">
                  <c:v>2000–2005</c:v>
                </c:pt>
                <c:pt idx="5">
                  <c:v>2005–2010</c:v>
                </c:pt>
                <c:pt idx="6">
                  <c:v>2010–2015</c:v>
                </c:pt>
              </c:strCache>
            </c:strRef>
          </c:cat>
          <c:val>
            <c:numRef>
              <c:f>Figure_1.3!$B$11:$H$11</c:f>
              <c:numCache>
                <c:formatCode>##0.00;\-##0.00;0</c:formatCode>
                <c:ptCount val="7"/>
                <c:pt idx="0">
                  <c:v>105</c:v>
                </c:pt>
                <c:pt idx="1">
                  <c:v>105</c:v>
                </c:pt>
                <c:pt idx="2">
                  <c:v>106</c:v>
                </c:pt>
                <c:pt idx="3">
                  <c:v>106.4</c:v>
                </c:pt>
                <c:pt idx="4">
                  <c:v>106.80000000000001</c:v>
                </c:pt>
                <c:pt idx="5">
                  <c:v>110.3</c:v>
                </c:pt>
                <c:pt idx="6">
                  <c:v>110.3</c:v>
                </c:pt>
              </c:numCache>
            </c:numRef>
          </c:val>
          <c:smooth val="0"/>
        </c:ser>
        <c:dLbls>
          <c:showLegendKey val="0"/>
          <c:showVal val="0"/>
          <c:showCatName val="0"/>
          <c:showSerName val="0"/>
          <c:showPercent val="0"/>
          <c:showBubbleSize val="0"/>
        </c:dLbls>
        <c:marker val="1"/>
        <c:smooth val="0"/>
        <c:axId val="197430272"/>
        <c:axId val="197444352"/>
      </c:lineChart>
      <c:catAx>
        <c:axId val="197430272"/>
        <c:scaling>
          <c:orientation val="minMax"/>
        </c:scaling>
        <c:delete val="0"/>
        <c:axPos val="b"/>
        <c:majorTickMark val="out"/>
        <c:minorTickMark val="none"/>
        <c:tickLblPos val="nextTo"/>
        <c:crossAx val="197444352"/>
        <c:crosses val="autoZero"/>
        <c:auto val="1"/>
        <c:lblAlgn val="ctr"/>
        <c:lblOffset val="100"/>
        <c:noMultiLvlLbl val="0"/>
      </c:catAx>
      <c:valAx>
        <c:axId val="197444352"/>
        <c:scaling>
          <c:orientation val="minMax"/>
          <c:max val="120"/>
          <c:min val="100"/>
        </c:scaling>
        <c:delete val="0"/>
        <c:axPos val="l"/>
        <c:title>
          <c:tx>
            <c:rich>
              <a:bodyPr rot="-5400000" vert="horz"/>
              <a:lstStyle/>
              <a:p>
                <a:pPr>
                  <a:defRPr/>
                </a:pPr>
                <a:r>
                  <a:rPr lang="en-GB"/>
                  <a:t>Baby boys per 100 baby girls</a:t>
                </a:r>
              </a:p>
            </c:rich>
          </c:tx>
          <c:layout/>
          <c:overlay val="0"/>
        </c:title>
        <c:numFmt formatCode="#,##0" sourceLinked="0"/>
        <c:majorTickMark val="out"/>
        <c:minorTickMark val="none"/>
        <c:tickLblPos val="nextTo"/>
        <c:crossAx val="197430272"/>
        <c:crosses val="autoZero"/>
        <c:crossBetween val="between"/>
      </c:valAx>
    </c:plotArea>
    <c:legend>
      <c:legendPos val="r"/>
      <c:layout>
        <c:manualLayout>
          <c:xMode val="edge"/>
          <c:yMode val="edge"/>
          <c:x val="9.1526023476000334E-2"/>
          <c:y val="0.89426489899425887"/>
          <c:w val="0.86964251885048549"/>
          <c:h val="0.10347743912285316"/>
        </c:manualLayout>
      </c:layout>
      <c:overlay val="0"/>
    </c:legend>
    <c:plotVisOnly val="1"/>
    <c:dispBlanksAs val="gap"/>
    <c:showDLblsOverMax val="0"/>
  </c:chart>
  <c:txPr>
    <a:bodyPr/>
    <a:lstStyle/>
    <a:p>
      <a:pPr>
        <a:defRPr>
          <a:latin typeface="+mn-lt"/>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Figure_1.4!$C$7:$W$7</c:f>
              <c:numCache>
                <c:formatCode>0.0</c:formatCode>
                <c:ptCount val="21"/>
                <c:pt idx="0">
                  <c:v>105.12257829326421</c:v>
                </c:pt>
                <c:pt idx="1">
                  <c:v>104.88288715333516</c:v>
                </c:pt>
                <c:pt idx="2">
                  <c:v>104.64142102438383</c:v>
                </c:pt>
                <c:pt idx="3">
                  <c:v>104.58313353483784</c:v>
                </c:pt>
                <c:pt idx="4">
                  <c:v>103.44122303097268</c:v>
                </c:pt>
                <c:pt idx="5">
                  <c:v>102.42706969181327</c:v>
                </c:pt>
                <c:pt idx="6">
                  <c:v>101.23634208331636</c:v>
                </c:pt>
                <c:pt idx="7">
                  <c:v>99.836428146448668</c:v>
                </c:pt>
                <c:pt idx="8">
                  <c:v>98.402210177937079</c:v>
                </c:pt>
                <c:pt idx="9">
                  <c:v>97.590227186178524</c:v>
                </c:pt>
                <c:pt idx="10">
                  <c:v>95.526930217985878</c:v>
                </c:pt>
                <c:pt idx="11">
                  <c:v>91.311079847008315</c:v>
                </c:pt>
                <c:pt idx="12">
                  <c:v>87.734167250320084</c:v>
                </c:pt>
                <c:pt idx="13">
                  <c:v>78.473016258289206</c:v>
                </c:pt>
                <c:pt idx="14">
                  <c:v>65.779030050340566</c:v>
                </c:pt>
                <c:pt idx="15">
                  <c:v>58.848784142529389</c:v>
                </c:pt>
                <c:pt idx="16">
                  <c:v>48.331034211655435</c:v>
                </c:pt>
                <c:pt idx="17">
                  <c:v>39.12399082297501</c:v>
                </c:pt>
                <c:pt idx="18">
                  <c:v>30.560413537919302</c:v>
                </c:pt>
                <c:pt idx="19">
                  <c:v>23.780652758549358</c:v>
                </c:pt>
                <c:pt idx="20">
                  <c:v>19.841024745894703</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Figure_1.4!$C$25:$W$25</c:f>
              <c:numCache>
                <c:formatCode>0.0</c:formatCode>
                <c:ptCount val="21"/>
                <c:pt idx="0">
                  <c:v>105.30342412999228</c:v>
                </c:pt>
                <c:pt idx="1">
                  <c:v>104.959848240637</c:v>
                </c:pt>
                <c:pt idx="2">
                  <c:v>104.90791592302915</c:v>
                </c:pt>
                <c:pt idx="3">
                  <c:v>104.79403761602538</c:v>
                </c:pt>
                <c:pt idx="4">
                  <c:v>104.56095037036266</c:v>
                </c:pt>
                <c:pt idx="5">
                  <c:v>103.36230900088539</c:v>
                </c:pt>
                <c:pt idx="6">
                  <c:v>101.8322238612981</c:v>
                </c:pt>
                <c:pt idx="7">
                  <c:v>100.38614515110564</c:v>
                </c:pt>
                <c:pt idx="8">
                  <c:v>99.34192715463989</c:v>
                </c:pt>
                <c:pt idx="9">
                  <c:v>98.509686769855591</c:v>
                </c:pt>
                <c:pt idx="10">
                  <c:v>95.665471815142027</c:v>
                </c:pt>
                <c:pt idx="11">
                  <c:v>92.206889193691595</c:v>
                </c:pt>
                <c:pt idx="12">
                  <c:v>88.176447933269912</c:v>
                </c:pt>
                <c:pt idx="13">
                  <c:v>86.092128770897574</c:v>
                </c:pt>
                <c:pt idx="14">
                  <c:v>80.212467270963174</c:v>
                </c:pt>
                <c:pt idx="15">
                  <c:v>70.954314531127366</c:v>
                </c:pt>
                <c:pt idx="16">
                  <c:v>63.162957551755653</c:v>
                </c:pt>
                <c:pt idx="17">
                  <c:v>50.758863845187498</c:v>
                </c:pt>
                <c:pt idx="18">
                  <c:v>37.679738562091508</c:v>
                </c:pt>
                <c:pt idx="19">
                  <c:v>28.113345548036289</c:v>
                </c:pt>
                <c:pt idx="20">
                  <c:v>19.850843006371999</c:v>
                </c:pt>
              </c:numCache>
            </c:numRef>
          </c:val>
          <c:smooth val="0"/>
        </c:ser>
        <c:dLbls>
          <c:showLegendKey val="0"/>
          <c:showVal val="0"/>
          <c:showCatName val="0"/>
          <c:showSerName val="0"/>
          <c:showPercent val="0"/>
          <c:showBubbleSize val="0"/>
        </c:dLbls>
        <c:marker val="1"/>
        <c:smooth val="0"/>
        <c:axId val="211864192"/>
        <c:axId val="211865984"/>
      </c:lineChart>
      <c:catAx>
        <c:axId val="211864192"/>
        <c:scaling>
          <c:orientation val="minMax"/>
        </c:scaling>
        <c:delete val="0"/>
        <c:axPos val="b"/>
        <c:majorTickMark val="out"/>
        <c:minorTickMark val="none"/>
        <c:tickLblPos val="nextTo"/>
        <c:crossAx val="211865984"/>
        <c:crosses val="autoZero"/>
        <c:auto val="1"/>
        <c:lblAlgn val="ctr"/>
        <c:lblOffset val="100"/>
        <c:noMultiLvlLbl val="0"/>
      </c:catAx>
      <c:valAx>
        <c:axId val="211865984"/>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1864192"/>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Figure_1.4!$C$6:$W$6</c:f>
              <c:numCache>
                <c:formatCode>0.0</c:formatCode>
                <c:ptCount val="21"/>
                <c:pt idx="0">
                  <c:v>106.3825640585206</c:v>
                </c:pt>
                <c:pt idx="1">
                  <c:v>105.55844747372873</c:v>
                </c:pt>
                <c:pt idx="2">
                  <c:v>104.90893877623684</c:v>
                </c:pt>
                <c:pt idx="3">
                  <c:v>104.45813318115907</c:v>
                </c:pt>
                <c:pt idx="4">
                  <c:v>103.83477163966923</c:v>
                </c:pt>
                <c:pt idx="5">
                  <c:v>104.10300640709708</c:v>
                </c:pt>
                <c:pt idx="6">
                  <c:v>103.70884207072719</c:v>
                </c:pt>
                <c:pt idx="7">
                  <c:v>103.89504423258612</c:v>
                </c:pt>
                <c:pt idx="8">
                  <c:v>103.71616792147145</c:v>
                </c:pt>
                <c:pt idx="9">
                  <c:v>101.17652288588914</c:v>
                </c:pt>
                <c:pt idx="10">
                  <c:v>99.989080088451288</c:v>
                </c:pt>
                <c:pt idx="11">
                  <c:v>97.515983342131506</c:v>
                </c:pt>
                <c:pt idx="12">
                  <c:v>94.663691932931897</c:v>
                </c:pt>
                <c:pt idx="13">
                  <c:v>88.223000226301565</c:v>
                </c:pt>
                <c:pt idx="14">
                  <c:v>78.269333471152692</c:v>
                </c:pt>
                <c:pt idx="15">
                  <c:v>71.813457694870081</c:v>
                </c:pt>
                <c:pt idx="16">
                  <c:v>58.985339506172842</c:v>
                </c:pt>
                <c:pt idx="17">
                  <c:v>47.792269013199245</c:v>
                </c:pt>
                <c:pt idx="18">
                  <c:v>38.139646102343377</c:v>
                </c:pt>
                <c:pt idx="19">
                  <c:v>31.503579952267302</c:v>
                </c:pt>
                <c:pt idx="20">
                  <c:v>28.440366972477065</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Figure_1.4!$C$24:$W$24</c:f>
              <c:numCache>
                <c:formatCode>0.0</c:formatCode>
                <c:ptCount val="21"/>
                <c:pt idx="0">
                  <c:v>107.07335422417867</c:v>
                </c:pt>
                <c:pt idx="1">
                  <c:v>107.20204138976561</c:v>
                </c:pt>
                <c:pt idx="2">
                  <c:v>107.06604116513378</c:v>
                </c:pt>
                <c:pt idx="3">
                  <c:v>106.80855993428398</c:v>
                </c:pt>
                <c:pt idx="4">
                  <c:v>106.04187792912545</c:v>
                </c:pt>
                <c:pt idx="5">
                  <c:v>104.59460633169758</c:v>
                </c:pt>
                <c:pt idx="6">
                  <c:v>103.29559462315096</c:v>
                </c:pt>
                <c:pt idx="7">
                  <c:v>102.63460409600836</c:v>
                </c:pt>
                <c:pt idx="8">
                  <c:v>101.81636826929525</c:v>
                </c:pt>
                <c:pt idx="9">
                  <c:v>101.29058782521652</c:v>
                </c:pt>
                <c:pt idx="10">
                  <c:v>99.39119621984581</c:v>
                </c:pt>
                <c:pt idx="11">
                  <c:v>97.865632530825209</c:v>
                </c:pt>
                <c:pt idx="12">
                  <c:v>95.490230286113047</c:v>
                </c:pt>
                <c:pt idx="13">
                  <c:v>90.519492131616602</c:v>
                </c:pt>
                <c:pt idx="14">
                  <c:v>85.725956907168722</c:v>
                </c:pt>
                <c:pt idx="15">
                  <c:v>78.005278858017462</c:v>
                </c:pt>
                <c:pt idx="16">
                  <c:v>69.641615725758115</c:v>
                </c:pt>
                <c:pt idx="17">
                  <c:v>57.837144689036123</c:v>
                </c:pt>
                <c:pt idx="18">
                  <c:v>45.001610651777085</c:v>
                </c:pt>
                <c:pt idx="19">
                  <c:v>36.422915696320445</c:v>
                </c:pt>
                <c:pt idx="20">
                  <c:v>30.628272251308903</c:v>
                </c:pt>
              </c:numCache>
            </c:numRef>
          </c:val>
          <c:smooth val="0"/>
        </c:ser>
        <c:dLbls>
          <c:showLegendKey val="0"/>
          <c:showVal val="0"/>
          <c:showCatName val="0"/>
          <c:showSerName val="0"/>
          <c:showPercent val="0"/>
          <c:showBubbleSize val="0"/>
        </c:dLbls>
        <c:marker val="1"/>
        <c:smooth val="0"/>
        <c:axId val="197458560"/>
        <c:axId val="201630080"/>
      </c:lineChart>
      <c:catAx>
        <c:axId val="197458560"/>
        <c:scaling>
          <c:orientation val="minMax"/>
        </c:scaling>
        <c:delete val="0"/>
        <c:axPos val="b"/>
        <c:majorTickMark val="out"/>
        <c:minorTickMark val="none"/>
        <c:tickLblPos val="nextTo"/>
        <c:crossAx val="201630080"/>
        <c:crosses val="autoZero"/>
        <c:auto val="1"/>
        <c:lblAlgn val="ctr"/>
        <c:lblOffset val="100"/>
        <c:noMultiLvlLbl val="0"/>
      </c:catAx>
      <c:valAx>
        <c:axId val="201630080"/>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197458560"/>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Figure_1.4!$C$8:$W$8</c:f>
              <c:numCache>
                <c:formatCode>0.0</c:formatCode>
                <c:ptCount val="21"/>
                <c:pt idx="0">
                  <c:v>106.53826725917438</c:v>
                </c:pt>
                <c:pt idx="1">
                  <c:v>105.64298226966424</c:v>
                </c:pt>
                <c:pt idx="2">
                  <c:v>104.94503041275563</c:v>
                </c:pt>
                <c:pt idx="3">
                  <c:v>104.42687064215883</c:v>
                </c:pt>
                <c:pt idx="4">
                  <c:v>103.90935771798829</c:v>
                </c:pt>
                <c:pt idx="5">
                  <c:v>104.46995647935438</c:v>
                </c:pt>
                <c:pt idx="6">
                  <c:v>104.37897701891816</c:v>
                </c:pt>
                <c:pt idx="7">
                  <c:v>105.22651525004032</c:v>
                </c:pt>
                <c:pt idx="8">
                  <c:v>105.61188842966642</c:v>
                </c:pt>
                <c:pt idx="9">
                  <c:v>102.69340242970179</c:v>
                </c:pt>
                <c:pt idx="10">
                  <c:v>101.87025110112147</c:v>
                </c:pt>
                <c:pt idx="11">
                  <c:v>100.61417697366495</c:v>
                </c:pt>
                <c:pt idx="12">
                  <c:v>98.22297586986943</c:v>
                </c:pt>
                <c:pt idx="13">
                  <c:v>94.550593588931534</c:v>
                </c:pt>
                <c:pt idx="14">
                  <c:v>88.188077550166852</c:v>
                </c:pt>
                <c:pt idx="15">
                  <c:v>82.091137979075384</c:v>
                </c:pt>
                <c:pt idx="16">
                  <c:v>72.084204522365553</c:v>
                </c:pt>
                <c:pt idx="17">
                  <c:v>61.224545456749389</c:v>
                </c:pt>
                <c:pt idx="18">
                  <c:v>51.754918523803426</c:v>
                </c:pt>
                <c:pt idx="19">
                  <c:v>47.566356161551269</c:v>
                </c:pt>
                <c:pt idx="20">
                  <c:v>48.191510996194189</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Figure_1.4!$C$26:$W$26</c:f>
              <c:numCache>
                <c:formatCode>0.0</c:formatCode>
                <c:ptCount val="21"/>
                <c:pt idx="0">
                  <c:v>107.2843681827284</c:v>
                </c:pt>
                <c:pt idx="1">
                  <c:v>107.48317887982857</c:v>
                </c:pt>
                <c:pt idx="2">
                  <c:v>107.34031209544013</c:v>
                </c:pt>
                <c:pt idx="3">
                  <c:v>107.08015103122534</c:v>
                </c:pt>
                <c:pt idx="4">
                  <c:v>106.25936035313035</c:v>
                </c:pt>
                <c:pt idx="5">
                  <c:v>104.79427429602954</c:v>
                </c:pt>
                <c:pt idx="6">
                  <c:v>103.58187420040493</c:v>
                </c:pt>
                <c:pt idx="7">
                  <c:v>103.13285767934271</c:v>
                </c:pt>
                <c:pt idx="8">
                  <c:v>102.39466096671002</c:v>
                </c:pt>
                <c:pt idx="9">
                  <c:v>101.98358349954317</c:v>
                </c:pt>
                <c:pt idx="10">
                  <c:v>100.50369935689577</c:v>
                </c:pt>
                <c:pt idx="11">
                  <c:v>99.873824349637104</c:v>
                </c:pt>
                <c:pt idx="12">
                  <c:v>98.366192686112271</c:v>
                </c:pt>
                <c:pt idx="13">
                  <c:v>92.642651599900049</c:v>
                </c:pt>
                <c:pt idx="14">
                  <c:v>88.651453983846096</c:v>
                </c:pt>
                <c:pt idx="15">
                  <c:v>82.731145705525861</c:v>
                </c:pt>
                <c:pt idx="16">
                  <c:v>74.725164942823383</c:v>
                </c:pt>
                <c:pt idx="17">
                  <c:v>65.691591824692026</c:v>
                </c:pt>
                <c:pt idx="18">
                  <c:v>56.236993505148412</c:v>
                </c:pt>
                <c:pt idx="19">
                  <c:v>50.210483146655974</c:v>
                </c:pt>
                <c:pt idx="20">
                  <c:v>48.07572392436014</c:v>
                </c:pt>
              </c:numCache>
            </c:numRef>
          </c:val>
          <c:smooth val="0"/>
        </c:ser>
        <c:dLbls>
          <c:showLegendKey val="0"/>
          <c:showVal val="0"/>
          <c:showCatName val="0"/>
          <c:showSerName val="0"/>
          <c:showPercent val="0"/>
          <c:showBubbleSize val="0"/>
        </c:dLbls>
        <c:marker val="1"/>
        <c:smooth val="0"/>
        <c:axId val="211823232"/>
        <c:axId val="211825024"/>
      </c:lineChart>
      <c:catAx>
        <c:axId val="211823232"/>
        <c:scaling>
          <c:orientation val="minMax"/>
        </c:scaling>
        <c:delete val="0"/>
        <c:axPos val="b"/>
        <c:majorTickMark val="out"/>
        <c:minorTickMark val="none"/>
        <c:tickLblPos val="nextTo"/>
        <c:crossAx val="211825024"/>
        <c:crosses val="autoZero"/>
        <c:auto val="1"/>
        <c:lblAlgn val="ctr"/>
        <c:lblOffset val="100"/>
        <c:noMultiLvlLbl val="0"/>
      </c:catAx>
      <c:valAx>
        <c:axId val="211825024"/>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1823232"/>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Figure_1.4!$C$15:$W$15</c:f>
              <c:numCache>
                <c:formatCode>0.0</c:formatCode>
                <c:ptCount val="21"/>
                <c:pt idx="0">
                  <c:v>112.40303904244155</c:v>
                </c:pt>
                <c:pt idx="1">
                  <c:v>109.23144588711612</c:v>
                </c:pt>
                <c:pt idx="2">
                  <c:v>106.68717870625433</c:v>
                </c:pt>
                <c:pt idx="3">
                  <c:v>106.05225335272269</c:v>
                </c:pt>
                <c:pt idx="4">
                  <c:v>105.27300611817594</c:v>
                </c:pt>
                <c:pt idx="5">
                  <c:v>106.81823904335491</c:v>
                </c:pt>
                <c:pt idx="6">
                  <c:v>106.53461595315972</c:v>
                </c:pt>
                <c:pt idx="7">
                  <c:v>109.21580896706875</c:v>
                </c:pt>
                <c:pt idx="8">
                  <c:v>109.68925727595821</c:v>
                </c:pt>
                <c:pt idx="9">
                  <c:v>107.25012441674583</c:v>
                </c:pt>
                <c:pt idx="10">
                  <c:v>109.12724417390862</c:v>
                </c:pt>
                <c:pt idx="11">
                  <c:v>109.07606683517501</c:v>
                </c:pt>
                <c:pt idx="12">
                  <c:v>104.55870510617706</c:v>
                </c:pt>
                <c:pt idx="13">
                  <c:v>98.320081951333407</c:v>
                </c:pt>
                <c:pt idx="14">
                  <c:v>87.970207279835535</c:v>
                </c:pt>
                <c:pt idx="15">
                  <c:v>80.066800736900959</c:v>
                </c:pt>
                <c:pt idx="16">
                  <c:v>65.921719424266698</c:v>
                </c:pt>
                <c:pt idx="17">
                  <c:v>50.276892001569784</c:v>
                </c:pt>
                <c:pt idx="18">
                  <c:v>37.09457841298314</c:v>
                </c:pt>
                <c:pt idx="19">
                  <c:v>26.171016358403264</c:v>
                </c:pt>
                <c:pt idx="20">
                  <c:v>18.355984935320123</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Figure_1.4!$C$33:$W$33</c:f>
              <c:numCache>
                <c:formatCode>0.0</c:formatCode>
                <c:ptCount val="21"/>
                <c:pt idx="0">
                  <c:v>115.60003714472526</c:v>
                </c:pt>
                <c:pt idx="1">
                  <c:v>116.84580916718981</c:v>
                </c:pt>
                <c:pt idx="2">
                  <c:v>115.96284030664847</c:v>
                </c:pt>
                <c:pt idx="3">
                  <c:v>114.43264588672288</c:v>
                </c:pt>
                <c:pt idx="4">
                  <c:v>112.26901179103234</c:v>
                </c:pt>
                <c:pt idx="5">
                  <c:v>108.79474379849316</c:v>
                </c:pt>
                <c:pt idx="6">
                  <c:v>105.84885420446891</c:v>
                </c:pt>
                <c:pt idx="7">
                  <c:v>104.92920917880069</c:v>
                </c:pt>
                <c:pt idx="8">
                  <c:v>104.06545876599604</c:v>
                </c:pt>
                <c:pt idx="9">
                  <c:v>105.44990972428478</c:v>
                </c:pt>
                <c:pt idx="10">
                  <c:v>104.55509506037586</c:v>
                </c:pt>
                <c:pt idx="11">
                  <c:v>106.28971168160648</c:v>
                </c:pt>
                <c:pt idx="12">
                  <c:v>105.09042294256116</c:v>
                </c:pt>
                <c:pt idx="13">
                  <c:v>99.78699137283914</c:v>
                </c:pt>
                <c:pt idx="14">
                  <c:v>96.665799007381281</c:v>
                </c:pt>
                <c:pt idx="15">
                  <c:v>89.770194904801983</c:v>
                </c:pt>
                <c:pt idx="16">
                  <c:v>78.059254846992943</c:v>
                </c:pt>
                <c:pt idx="17">
                  <c:v>65.019885369687486</c:v>
                </c:pt>
                <c:pt idx="18">
                  <c:v>50.83249769629915</c:v>
                </c:pt>
                <c:pt idx="19">
                  <c:v>38.535763372432363</c:v>
                </c:pt>
                <c:pt idx="20">
                  <c:v>25.259719046063378</c:v>
                </c:pt>
              </c:numCache>
            </c:numRef>
          </c:val>
          <c:smooth val="0"/>
        </c:ser>
        <c:dLbls>
          <c:showLegendKey val="0"/>
          <c:showVal val="0"/>
          <c:showCatName val="0"/>
          <c:showSerName val="0"/>
          <c:showPercent val="0"/>
          <c:showBubbleSize val="0"/>
        </c:dLbls>
        <c:marker val="1"/>
        <c:smooth val="0"/>
        <c:axId val="212490880"/>
        <c:axId val="212509056"/>
      </c:lineChart>
      <c:catAx>
        <c:axId val="212490880"/>
        <c:scaling>
          <c:orientation val="minMax"/>
        </c:scaling>
        <c:delete val="0"/>
        <c:axPos val="b"/>
        <c:majorTickMark val="out"/>
        <c:minorTickMark val="none"/>
        <c:tickLblPos val="nextTo"/>
        <c:crossAx val="212509056"/>
        <c:crosses val="autoZero"/>
        <c:auto val="1"/>
        <c:lblAlgn val="ctr"/>
        <c:lblOffset val="100"/>
        <c:noMultiLvlLbl val="0"/>
      </c:catAx>
      <c:valAx>
        <c:axId val="212509056"/>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2490880"/>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Figure_1.4!$C$17:$W$17</c:f>
              <c:numCache>
                <c:formatCode>0.0</c:formatCode>
                <c:ptCount val="21"/>
                <c:pt idx="0">
                  <c:v>107.99708340692685</c:v>
                </c:pt>
                <c:pt idx="1">
                  <c:v>107.06926069251629</c:v>
                </c:pt>
                <c:pt idx="2">
                  <c:v>107.07115607778697</c:v>
                </c:pt>
                <c:pt idx="3">
                  <c:v>107.08843053261097</c:v>
                </c:pt>
                <c:pt idx="4">
                  <c:v>107.8131345739171</c:v>
                </c:pt>
                <c:pt idx="5">
                  <c:v>108.71960538672964</c:v>
                </c:pt>
                <c:pt idx="6">
                  <c:v>109.38927685407722</c:v>
                </c:pt>
                <c:pt idx="7">
                  <c:v>110.34237040857823</c:v>
                </c:pt>
                <c:pt idx="8">
                  <c:v>111.17922518254521</c:v>
                </c:pt>
                <c:pt idx="9">
                  <c:v>105.55898521731038</c:v>
                </c:pt>
                <c:pt idx="10">
                  <c:v>103.73423049084036</c:v>
                </c:pt>
                <c:pt idx="11">
                  <c:v>101.55576775238731</c:v>
                </c:pt>
                <c:pt idx="12">
                  <c:v>101.22136124253855</c:v>
                </c:pt>
                <c:pt idx="13">
                  <c:v>102.40505846095833</c:v>
                </c:pt>
                <c:pt idx="14">
                  <c:v>101.4370817541801</c:v>
                </c:pt>
                <c:pt idx="15">
                  <c:v>98.973550955007013</c:v>
                </c:pt>
                <c:pt idx="16">
                  <c:v>95.66111767863319</c:v>
                </c:pt>
                <c:pt idx="17">
                  <c:v>93.598958422168792</c:v>
                </c:pt>
                <c:pt idx="18">
                  <c:v>93.291629765287198</c:v>
                </c:pt>
                <c:pt idx="19">
                  <c:v>87.55349436854263</c:v>
                </c:pt>
                <c:pt idx="20">
                  <c:v>87.330873308733075</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Figure_1.4!$C$35:$W$35</c:f>
              <c:numCache>
                <c:formatCode>0.0</c:formatCode>
                <c:ptCount val="21"/>
                <c:pt idx="0">
                  <c:v>109.56232521305856</c:v>
                </c:pt>
                <c:pt idx="1">
                  <c:v>109.64284749630175</c:v>
                </c:pt>
                <c:pt idx="2">
                  <c:v>109.57563164615243</c:v>
                </c:pt>
                <c:pt idx="3">
                  <c:v>108.92202146652356</c:v>
                </c:pt>
                <c:pt idx="4">
                  <c:v>107.65113203622514</c:v>
                </c:pt>
                <c:pt idx="5">
                  <c:v>105.55968838917144</c:v>
                </c:pt>
                <c:pt idx="6">
                  <c:v>104.74776507316903</c:v>
                </c:pt>
                <c:pt idx="7">
                  <c:v>104.32594104160673</c:v>
                </c:pt>
                <c:pt idx="8">
                  <c:v>104.47574063083351</c:v>
                </c:pt>
                <c:pt idx="9">
                  <c:v>104.61599586882922</c:v>
                </c:pt>
                <c:pt idx="10">
                  <c:v>104.05350975861558</c:v>
                </c:pt>
                <c:pt idx="11">
                  <c:v>103.10348666102189</c:v>
                </c:pt>
                <c:pt idx="12">
                  <c:v>101.47371348662533</c:v>
                </c:pt>
                <c:pt idx="13">
                  <c:v>93.3942681453277</c:v>
                </c:pt>
                <c:pt idx="14">
                  <c:v>89.079965464397318</c:v>
                </c:pt>
                <c:pt idx="15">
                  <c:v>84.768625406613268</c:v>
                </c:pt>
                <c:pt idx="16">
                  <c:v>82.065109529077162</c:v>
                </c:pt>
                <c:pt idx="17">
                  <c:v>81.387052243969435</c:v>
                </c:pt>
                <c:pt idx="18">
                  <c:v>80.545302922652667</c:v>
                </c:pt>
                <c:pt idx="19">
                  <c:v>81.214266622336083</c:v>
                </c:pt>
                <c:pt idx="20">
                  <c:v>86.206896551724128</c:v>
                </c:pt>
              </c:numCache>
            </c:numRef>
          </c:val>
          <c:smooth val="0"/>
        </c:ser>
        <c:dLbls>
          <c:showLegendKey val="0"/>
          <c:showVal val="0"/>
          <c:showCatName val="0"/>
          <c:showSerName val="0"/>
          <c:showPercent val="0"/>
          <c:showBubbleSize val="0"/>
        </c:dLbls>
        <c:marker val="1"/>
        <c:smooth val="0"/>
        <c:axId val="212544128"/>
        <c:axId val="212545920"/>
      </c:lineChart>
      <c:catAx>
        <c:axId val="212544128"/>
        <c:scaling>
          <c:orientation val="minMax"/>
        </c:scaling>
        <c:delete val="0"/>
        <c:axPos val="b"/>
        <c:majorTickMark val="out"/>
        <c:minorTickMark val="none"/>
        <c:tickLblPos val="nextTo"/>
        <c:crossAx val="212545920"/>
        <c:crosses val="autoZero"/>
        <c:auto val="1"/>
        <c:lblAlgn val="ctr"/>
        <c:lblOffset val="100"/>
        <c:noMultiLvlLbl val="0"/>
      </c:catAx>
      <c:valAx>
        <c:axId val="212545920"/>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2544128"/>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15942180832647"/>
          <c:y val="3.5029677433590929E-2"/>
          <c:w val="0.58168115638334705"/>
          <c:h val="0.86243441965453282"/>
        </c:manualLayout>
      </c:layout>
      <c:areaChart>
        <c:grouping val="standard"/>
        <c:varyColors val="0"/>
        <c:ser>
          <c:idx val="13"/>
          <c:order val="0"/>
          <c:tx>
            <c:strRef>
              <c:f>Figure_1.1!$B$29</c:f>
              <c:strCache>
                <c:ptCount val="1"/>
                <c:pt idx="0">
                  <c:v>Developing regions</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Figure_1.1!$C$29:$G$29</c:f>
              <c:numCache>
                <c:formatCode>0</c:formatCode>
                <c:ptCount val="5"/>
                <c:pt idx="0">
                  <c:v>18.178999999999998</c:v>
                </c:pt>
                <c:pt idx="1">
                  <c:v>18.5</c:v>
                </c:pt>
                <c:pt idx="2">
                  <c:v>19.184000000000001</c:v>
                </c:pt>
                <c:pt idx="3">
                  <c:v>19.651</c:v>
                </c:pt>
                <c:pt idx="4">
                  <c:v>19.863</c:v>
                </c:pt>
              </c:numCache>
            </c:numRef>
          </c:val>
        </c:ser>
        <c:ser>
          <c:idx val="12"/>
          <c:order val="1"/>
          <c:tx>
            <c:strRef>
              <c:f>Figure_1.1!$B$28</c:f>
              <c:strCache>
                <c:ptCount val="1"/>
                <c:pt idx="0">
                  <c:v>Developing regions</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Figure_1.1!$C$28:$G$28</c:f>
              <c:numCache>
                <c:formatCode>0</c:formatCode>
                <c:ptCount val="5"/>
                <c:pt idx="0">
                  <c:v>15.952999999999999</c:v>
                </c:pt>
                <c:pt idx="1">
                  <c:v>16.224</c:v>
                </c:pt>
                <c:pt idx="2">
                  <c:v>16.977</c:v>
                </c:pt>
                <c:pt idx="3">
                  <c:v>17.364999999999998</c:v>
                </c:pt>
                <c:pt idx="4">
                  <c:v>17.568000000000001</c:v>
                </c:pt>
              </c:numCache>
            </c:numRef>
          </c:val>
        </c:ser>
        <c:dLbls>
          <c:showLegendKey val="0"/>
          <c:showVal val="0"/>
          <c:showCatName val="0"/>
          <c:showSerName val="0"/>
          <c:showPercent val="0"/>
          <c:showBubbleSize val="0"/>
        </c:dLbls>
        <c:axId val="200201344"/>
        <c:axId val="200202880"/>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Figure_1.1!$C$28:$G$28</c:f>
              <c:numCache>
                <c:formatCode>0</c:formatCode>
                <c:ptCount val="5"/>
                <c:pt idx="0">
                  <c:v>15.952999999999999</c:v>
                </c:pt>
                <c:pt idx="1">
                  <c:v>16.224</c:v>
                </c:pt>
                <c:pt idx="2">
                  <c:v>16.977</c:v>
                </c:pt>
                <c:pt idx="3">
                  <c:v>17.364999999999998</c:v>
                </c:pt>
                <c:pt idx="4">
                  <c:v>17.568000000000001</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Figure_1.1!$C$29:$G$29</c:f>
              <c:numCache>
                <c:formatCode>0</c:formatCode>
                <c:ptCount val="5"/>
                <c:pt idx="0">
                  <c:v>18.178999999999998</c:v>
                </c:pt>
                <c:pt idx="1">
                  <c:v>18.5</c:v>
                </c:pt>
                <c:pt idx="2">
                  <c:v>19.184000000000001</c:v>
                </c:pt>
                <c:pt idx="3">
                  <c:v>19.651</c:v>
                </c:pt>
                <c:pt idx="4">
                  <c:v>19.863</c:v>
                </c:pt>
              </c:numCache>
            </c:numRef>
          </c:val>
          <c:smooth val="0"/>
        </c:ser>
        <c:dLbls>
          <c:showLegendKey val="0"/>
          <c:showVal val="0"/>
          <c:showCatName val="0"/>
          <c:showSerName val="0"/>
          <c:showPercent val="0"/>
          <c:showBubbleSize val="0"/>
        </c:dLbls>
        <c:marker val="1"/>
        <c:smooth val="0"/>
        <c:axId val="200201344"/>
        <c:axId val="200202880"/>
      </c:lineChart>
      <c:catAx>
        <c:axId val="2002013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0202880"/>
        <c:crosses val="autoZero"/>
        <c:auto val="0"/>
        <c:lblAlgn val="ctr"/>
        <c:lblOffset val="100"/>
        <c:tickLblSkip val="4"/>
        <c:noMultiLvlLbl val="0"/>
      </c:catAx>
      <c:valAx>
        <c:axId val="200202880"/>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020134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Figure_1.4!$C$19:$W$19</c:f>
              <c:numCache>
                <c:formatCode>0.0</c:formatCode>
                <c:ptCount val="21"/>
                <c:pt idx="0">
                  <c:v>104.07115469873156</c:v>
                </c:pt>
                <c:pt idx="1">
                  <c:v>103.47121260813516</c:v>
                </c:pt>
                <c:pt idx="2">
                  <c:v>104.24505622640672</c:v>
                </c:pt>
                <c:pt idx="3">
                  <c:v>102.73041745107324</c:v>
                </c:pt>
                <c:pt idx="4">
                  <c:v>103.44450082709224</c:v>
                </c:pt>
                <c:pt idx="5">
                  <c:v>113.28102700105143</c:v>
                </c:pt>
                <c:pt idx="6">
                  <c:v>113.83631156057024</c:v>
                </c:pt>
                <c:pt idx="7">
                  <c:v>110.49445872300281</c:v>
                </c:pt>
                <c:pt idx="8">
                  <c:v>109.44429526738718</c:v>
                </c:pt>
                <c:pt idx="9">
                  <c:v>109.90092128885556</c:v>
                </c:pt>
                <c:pt idx="10">
                  <c:v>107.58991804815081</c:v>
                </c:pt>
                <c:pt idx="11">
                  <c:v>108.90237113555511</c:v>
                </c:pt>
                <c:pt idx="12">
                  <c:v>107.35960314366089</c:v>
                </c:pt>
                <c:pt idx="13">
                  <c:v>96.418918289368136</c:v>
                </c:pt>
                <c:pt idx="14">
                  <c:v>88.651859060248341</c:v>
                </c:pt>
                <c:pt idx="15">
                  <c:v>75.939926440539438</c:v>
                </c:pt>
                <c:pt idx="16">
                  <c:v>74.113476208618465</c:v>
                </c:pt>
                <c:pt idx="17">
                  <c:v>58.218396633030778</c:v>
                </c:pt>
                <c:pt idx="18">
                  <c:v>42.641554992152599</c:v>
                </c:pt>
                <c:pt idx="19">
                  <c:v>26.72295307284508</c:v>
                </c:pt>
                <c:pt idx="20">
                  <c:v>20.731707317073173</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Figure_1.4!$C$37:$W$37</c:f>
              <c:numCache>
                <c:formatCode>0.0</c:formatCode>
                <c:ptCount val="21"/>
                <c:pt idx="0">
                  <c:v>104.85021887157863</c:v>
                </c:pt>
                <c:pt idx="1">
                  <c:v>105.12392768592539</c:v>
                </c:pt>
                <c:pt idx="2">
                  <c:v>106.30890256176262</c:v>
                </c:pt>
                <c:pt idx="3">
                  <c:v>108.82231526082835</c:v>
                </c:pt>
                <c:pt idx="4">
                  <c:v>113.33929863790357</c:v>
                </c:pt>
                <c:pt idx="5">
                  <c:v>122.56754639567038</c:v>
                </c:pt>
                <c:pt idx="6">
                  <c:v>128.17620233378008</c:v>
                </c:pt>
                <c:pt idx="7">
                  <c:v>130.63811974186731</c:v>
                </c:pt>
                <c:pt idx="8">
                  <c:v>125.6362867774057</c:v>
                </c:pt>
                <c:pt idx="9">
                  <c:v>110.97326847746545</c:v>
                </c:pt>
                <c:pt idx="10">
                  <c:v>103.67623187289985</c:v>
                </c:pt>
                <c:pt idx="11">
                  <c:v>99.539953190020896</c:v>
                </c:pt>
                <c:pt idx="12">
                  <c:v>92.621443620454428</c:v>
                </c:pt>
                <c:pt idx="13">
                  <c:v>88.403723345863099</c:v>
                </c:pt>
                <c:pt idx="14">
                  <c:v>86.206220270395548</c:v>
                </c:pt>
                <c:pt idx="15">
                  <c:v>83.414680131941708</c:v>
                </c:pt>
                <c:pt idx="16">
                  <c:v>67.700030503574212</c:v>
                </c:pt>
                <c:pt idx="17">
                  <c:v>50.129316130956816</c:v>
                </c:pt>
                <c:pt idx="18">
                  <c:v>40.921362389581219</c:v>
                </c:pt>
                <c:pt idx="19">
                  <c:v>27.264164613824082</c:v>
                </c:pt>
                <c:pt idx="20">
                  <c:v>22.182340272792533</c:v>
                </c:pt>
              </c:numCache>
            </c:numRef>
          </c:val>
          <c:smooth val="0"/>
        </c:ser>
        <c:dLbls>
          <c:showLegendKey val="0"/>
          <c:showVal val="0"/>
          <c:showCatName val="0"/>
          <c:showSerName val="0"/>
          <c:showPercent val="0"/>
          <c:showBubbleSize val="0"/>
        </c:dLbls>
        <c:marker val="1"/>
        <c:smooth val="0"/>
        <c:axId val="212572800"/>
        <c:axId val="212582784"/>
      </c:lineChart>
      <c:catAx>
        <c:axId val="212572800"/>
        <c:scaling>
          <c:orientation val="minMax"/>
        </c:scaling>
        <c:delete val="0"/>
        <c:axPos val="b"/>
        <c:majorTickMark val="out"/>
        <c:minorTickMark val="none"/>
        <c:tickLblPos val="nextTo"/>
        <c:crossAx val="212582784"/>
        <c:crosses val="autoZero"/>
        <c:auto val="1"/>
        <c:lblAlgn val="ctr"/>
        <c:lblOffset val="100"/>
        <c:noMultiLvlLbl val="0"/>
      </c:catAx>
      <c:valAx>
        <c:axId val="212582784"/>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2572800"/>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Figure_1.4!$C$9:$W$9</c:f>
              <c:numCache>
                <c:formatCode>0.0</c:formatCode>
                <c:ptCount val="21"/>
                <c:pt idx="0">
                  <c:v>104.55068659127626</c:v>
                </c:pt>
                <c:pt idx="1">
                  <c:v>104.43574198220043</c:v>
                </c:pt>
                <c:pt idx="2">
                  <c:v>104.17812529132098</c:v>
                </c:pt>
                <c:pt idx="3">
                  <c:v>103.94201559675696</c:v>
                </c:pt>
                <c:pt idx="4">
                  <c:v>103.06116952409656</c:v>
                </c:pt>
                <c:pt idx="5">
                  <c:v>102.52819298626095</c:v>
                </c:pt>
                <c:pt idx="6">
                  <c:v>102.88061401558666</c:v>
                </c:pt>
                <c:pt idx="7">
                  <c:v>103.23957668250623</c:v>
                </c:pt>
                <c:pt idx="8">
                  <c:v>104.77477974523117</c:v>
                </c:pt>
                <c:pt idx="9">
                  <c:v>100.23035412140446</c:v>
                </c:pt>
                <c:pt idx="10">
                  <c:v>92.411593450045743</c:v>
                </c:pt>
                <c:pt idx="11">
                  <c:v>90.950403833839417</c:v>
                </c:pt>
                <c:pt idx="12">
                  <c:v>89.103245379712533</c:v>
                </c:pt>
                <c:pt idx="13">
                  <c:v>84.711844628072072</c:v>
                </c:pt>
                <c:pt idx="14">
                  <c:v>78.602912168132889</c:v>
                </c:pt>
                <c:pt idx="15">
                  <c:v>71.292686142660727</c:v>
                </c:pt>
                <c:pt idx="16">
                  <c:v>63.505482463511868</c:v>
                </c:pt>
                <c:pt idx="17">
                  <c:v>53.498580128500471</c:v>
                </c:pt>
                <c:pt idx="18">
                  <c:v>41.632166396184545</c:v>
                </c:pt>
                <c:pt idx="19">
                  <c:v>29.40420060008573</c:v>
                </c:pt>
                <c:pt idx="20">
                  <c:v>17.985611510791365</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Figure_1.4!$C$27:$W$27</c:f>
              <c:numCache>
                <c:formatCode>0.0</c:formatCode>
                <c:ptCount val="21"/>
                <c:pt idx="0">
                  <c:v>104.86889852500845</c:v>
                </c:pt>
                <c:pt idx="1">
                  <c:v>104.64750682809981</c:v>
                </c:pt>
                <c:pt idx="2">
                  <c:v>104.55125301048498</c:v>
                </c:pt>
                <c:pt idx="3">
                  <c:v>104.59731473172712</c:v>
                </c:pt>
                <c:pt idx="4">
                  <c:v>103.40104567661925</c:v>
                </c:pt>
                <c:pt idx="5">
                  <c:v>101.48699180296204</c:v>
                </c:pt>
                <c:pt idx="6">
                  <c:v>99.180263119674066</c:v>
                </c:pt>
                <c:pt idx="7">
                  <c:v>97.73525574973732</c:v>
                </c:pt>
                <c:pt idx="8">
                  <c:v>98.113219361207854</c:v>
                </c:pt>
                <c:pt idx="9">
                  <c:v>100.32621436384552</c:v>
                </c:pt>
                <c:pt idx="10">
                  <c:v>100.61824965106911</c:v>
                </c:pt>
                <c:pt idx="11">
                  <c:v>98.543092452572182</c:v>
                </c:pt>
                <c:pt idx="12">
                  <c:v>97.582483178745107</c:v>
                </c:pt>
                <c:pt idx="13">
                  <c:v>88.763489407287636</c:v>
                </c:pt>
                <c:pt idx="14">
                  <c:v>78.651700744402291</c:v>
                </c:pt>
                <c:pt idx="15">
                  <c:v>73.150486678032081</c:v>
                </c:pt>
                <c:pt idx="16">
                  <c:v>67.686131422152528</c:v>
                </c:pt>
                <c:pt idx="17">
                  <c:v>58.991324580101256</c:v>
                </c:pt>
                <c:pt idx="18">
                  <c:v>44.539398909462349</c:v>
                </c:pt>
                <c:pt idx="19">
                  <c:v>31.162946803154895</c:v>
                </c:pt>
                <c:pt idx="20">
                  <c:v>20.524344569288392</c:v>
                </c:pt>
              </c:numCache>
            </c:numRef>
          </c:val>
          <c:smooth val="0"/>
        </c:ser>
        <c:dLbls>
          <c:showLegendKey val="0"/>
          <c:showVal val="0"/>
          <c:showCatName val="0"/>
          <c:showSerName val="0"/>
          <c:showPercent val="0"/>
          <c:showBubbleSize val="0"/>
        </c:dLbls>
        <c:marker val="1"/>
        <c:smooth val="0"/>
        <c:axId val="213949056"/>
        <c:axId val="213954944"/>
      </c:lineChart>
      <c:catAx>
        <c:axId val="213949056"/>
        <c:scaling>
          <c:orientation val="minMax"/>
        </c:scaling>
        <c:delete val="0"/>
        <c:axPos val="b"/>
        <c:majorTickMark val="out"/>
        <c:minorTickMark val="none"/>
        <c:tickLblPos val="nextTo"/>
        <c:crossAx val="213954944"/>
        <c:crosses val="autoZero"/>
        <c:auto val="1"/>
        <c:lblAlgn val="ctr"/>
        <c:lblOffset val="100"/>
        <c:noMultiLvlLbl val="0"/>
      </c:catAx>
      <c:valAx>
        <c:axId val="213954944"/>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949056"/>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Figure_1.4!$C$10:$W$10</c:f>
              <c:numCache>
                <c:formatCode>0.0</c:formatCode>
                <c:ptCount val="21"/>
                <c:pt idx="0">
                  <c:v>101.91439274692915</c:v>
                </c:pt>
                <c:pt idx="1">
                  <c:v>101.56505104606595</c:v>
                </c:pt>
                <c:pt idx="2">
                  <c:v>101.5639059625563</c:v>
                </c:pt>
                <c:pt idx="3">
                  <c:v>100.83272405891077</c:v>
                </c:pt>
                <c:pt idx="4">
                  <c:v>99.573520858454017</c:v>
                </c:pt>
                <c:pt idx="5">
                  <c:v>98.041841403593224</c:v>
                </c:pt>
                <c:pt idx="6">
                  <c:v>98.428313903929904</c:v>
                </c:pt>
                <c:pt idx="7">
                  <c:v>97.688184654406967</c:v>
                </c:pt>
                <c:pt idx="8">
                  <c:v>97.299654576432602</c:v>
                </c:pt>
                <c:pt idx="9">
                  <c:v>96.658583433184276</c:v>
                </c:pt>
                <c:pt idx="10">
                  <c:v>95.135508848243688</c:v>
                </c:pt>
                <c:pt idx="11">
                  <c:v>92.546758660052703</c:v>
                </c:pt>
                <c:pt idx="12">
                  <c:v>90.318861135568966</c:v>
                </c:pt>
                <c:pt idx="13">
                  <c:v>87.043573347128373</c:v>
                </c:pt>
                <c:pt idx="14">
                  <c:v>83.85808580504272</c:v>
                </c:pt>
                <c:pt idx="15">
                  <c:v>81.721750297182609</c:v>
                </c:pt>
                <c:pt idx="16">
                  <c:v>75.860349331613634</c:v>
                </c:pt>
                <c:pt idx="17">
                  <c:v>63.86569270357765</c:v>
                </c:pt>
                <c:pt idx="18">
                  <c:v>49.684317336239616</c:v>
                </c:pt>
                <c:pt idx="19">
                  <c:v>36.26922039384948</c:v>
                </c:pt>
                <c:pt idx="20">
                  <c:v>24.615384615384613</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Figure_1.4!$C$28:$W$28</c:f>
              <c:numCache>
                <c:formatCode>0.0</c:formatCode>
                <c:ptCount val="21"/>
                <c:pt idx="0">
                  <c:v>102.63990314155708</c:v>
                </c:pt>
                <c:pt idx="1">
                  <c:v>102.26599106342016</c:v>
                </c:pt>
                <c:pt idx="2">
                  <c:v>102.15109888546176</c:v>
                </c:pt>
                <c:pt idx="3">
                  <c:v>101.78173036041396</c:v>
                </c:pt>
                <c:pt idx="4">
                  <c:v>100.98849225785402</c:v>
                </c:pt>
                <c:pt idx="5">
                  <c:v>100.35006526043095</c:v>
                </c:pt>
                <c:pt idx="6">
                  <c:v>99.961436812416437</c:v>
                </c:pt>
                <c:pt idx="7">
                  <c:v>100.73538382000753</c:v>
                </c:pt>
                <c:pt idx="8">
                  <c:v>100.51834080211115</c:v>
                </c:pt>
                <c:pt idx="9">
                  <c:v>97.761153094320278</c:v>
                </c:pt>
                <c:pt idx="10">
                  <c:v>94.305439717631302</c:v>
                </c:pt>
                <c:pt idx="11">
                  <c:v>90.625824484661237</c:v>
                </c:pt>
                <c:pt idx="12">
                  <c:v>88.275124946923597</c:v>
                </c:pt>
                <c:pt idx="13">
                  <c:v>85.98179632637904</c:v>
                </c:pt>
                <c:pt idx="14">
                  <c:v>82.845927115718183</c:v>
                </c:pt>
                <c:pt idx="15">
                  <c:v>77.670262209789598</c:v>
                </c:pt>
                <c:pt idx="16">
                  <c:v>71.805119472805742</c:v>
                </c:pt>
                <c:pt idx="17">
                  <c:v>62.979207723630267</c:v>
                </c:pt>
                <c:pt idx="18">
                  <c:v>55.825982103192231</c:v>
                </c:pt>
                <c:pt idx="19">
                  <c:v>47.038093639872471</c:v>
                </c:pt>
                <c:pt idx="20">
                  <c:v>31.107578166401694</c:v>
                </c:pt>
              </c:numCache>
            </c:numRef>
          </c:val>
          <c:smooth val="0"/>
        </c:ser>
        <c:dLbls>
          <c:showLegendKey val="0"/>
          <c:showVal val="0"/>
          <c:showCatName val="0"/>
          <c:showSerName val="0"/>
          <c:showPercent val="0"/>
          <c:showBubbleSize val="0"/>
        </c:dLbls>
        <c:marker val="1"/>
        <c:smooth val="0"/>
        <c:axId val="213965824"/>
        <c:axId val="213725952"/>
      </c:lineChart>
      <c:catAx>
        <c:axId val="213965824"/>
        <c:scaling>
          <c:orientation val="minMax"/>
        </c:scaling>
        <c:delete val="0"/>
        <c:axPos val="b"/>
        <c:majorTickMark val="out"/>
        <c:minorTickMark val="none"/>
        <c:tickLblPos val="nextTo"/>
        <c:crossAx val="213725952"/>
        <c:crosses val="autoZero"/>
        <c:auto val="1"/>
        <c:lblAlgn val="ctr"/>
        <c:lblOffset val="100"/>
        <c:noMultiLvlLbl val="0"/>
      </c:catAx>
      <c:valAx>
        <c:axId val="213725952"/>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965824"/>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Figure_1.4!$C$11:$W$11</c:f>
              <c:numCache>
                <c:formatCode>0.0</c:formatCode>
                <c:ptCount val="21"/>
                <c:pt idx="0">
                  <c:v>103.25067102092575</c:v>
                </c:pt>
                <c:pt idx="1">
                  <c:v>102.54548583560008</c:v>
                </c:pt>
                <c:pt idx="2">
                  <c:v>102.843417144051</c:v>
                </c:pt>
                <c:pt idx="3">
                  <c:v>101.83400032494654</c:v>
                </c:pt>
                <c:pt idx="4">
                  <c:v>98.402116817883396</c:v>
                </c:pt>
                <c:pt idx="5">
                  <c:v>96.443185029180114</c:v>
                </c:pt>
                <c:pt idx="6">
                  <c:v>95.768682424666935</c:v>
                </c:pt>
                <c:pt idx="7">
                  <c:v>95.802257917402684</c:v>
                </c:pt>
                <c:pt idx="8">
                  <c:v>94.809403861439662</c:v>
                </c:pt>
                <c:pt idx="9">
                  <c:v>95.246490600606393</c:v>
                </c:pt>
                <c:pt idx="10">
                  <c:v>93.7899130261886</c:v>
                </c:pt>
                <c:pt idx="11">
                  <c:v>92.775663903802638</c:v>
                </c:pt>
                <c:pt idx="12">
                  <c:v>89.443115057729628</c:v>
                </c:pt>
                <c:pt idx="13">
                  <c:v>86.310757531578844</c:v>
                </c:pt>
                <c:pt idx="14">
                  <c:v>81.682463032137974</c:v>
                </c:pt>
                <c:pt idx="15">
                  <c:v>77.433394454353092</c:v>
                </c:pt>
                <c:pt idx="16">
                  <c:v>69.919300518847919</c:v>
                </c:pt>
                <c:pt idx="17">
                  <c:v>64.181169086120065</c:v>
                </c:pt>
                <c:pt idx="18">
                  <c:v>60.250478083167714</c:v>
                </c:pt>
                <c:pt idx="19">
                  <c:v>55.998746530575701</c:v>
                </c:pt>
                <c:pt idx="20">
                  <c:v>54.091308165057065</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Figure_1.4!$C$29:$W$29</c:f>
              <c:numCache>
                <c:formatCode>0.0</c:formatCode>
                <c:ptCount val="21"/>
                <c:pt idx="0">
                  <c:v>104.32023129439317</c:v>
                </c:pt>
                <c:pt idx="1">
                  <c:v>104.33546138486236</c:v>
                </c:pt>
                <c:pt idx="2">
                  <c:v>104.01240985034867</c:v>
                </c:pt>
                <c:pt idx="3">
                  <c:v>103.60234734043792</c:v>
                </c:pt>
                <c:pt idx="4">
                  <c:v>101.38690379364353</c:v>
                </c:pt>
                <c:pt idx="5">
                  <c:v>99.361228055561341</c:v>
                </c:pt>
                <c:pt idx="6">
                  <c:v>98.279607828311327</c:v>
                </c:pt>
                <c:pt idx="7">
                  <c:v>96.488846571511019</c:v>
                </c:pt>
                <c:pt idx="8">
                  <c:v>93.01054214670053</c:v>
                </c:pt>
                <c:pt idx="9">
                  <c:v>91.447067790376892</c:v>
                </c:pt>
                <c:pt idx="10">
                  <c:v>90.767121863782464</c:v>
                </c:pt>
                <c:pt idx="11">
                  <c:v>90.037275703742921</c:v>
                </c:pt>
                <c:pt idx="12">
                  <c:v>87.812373234857148</c:v>
                </c:pt>
                <c:pt idx="13">
                  <c:v>86.062220179085386</c:v>
                </c:pt>
                <c:pt idx="14">
                  <c:v>81.562482348762714</c:v>
                </c:pt>
                <c:pt idx="15">
                  <c:v>76.620072026559583</c:v>
                </c:pt>
                <c:pt idx="16">
                  <c:v>69.018925969252706</c:v>
                </c:pt>
                <c:pt idx="17">
                  <c:v>61.240121696160045</c:v>
                </c:pt>
                <c:pt idx="18">
                  <c:v>54.542096165797474</c:v>
                </c:pt>
                <c:pt idx="19">
                  <c:v>50.885696873322551</c:v>
                </c:pt>
                <c:pt idx="20">
                  <c:v>49.050426663837399</c:v>
                </c:pt>
              </c:numCache>
            </c:numRef>
          </c:val>
          <c:smooth val="0"/>
        </c:ser>
        <c:dLbls>
          <c:showLegendKey val="0"/>
          <c:showVal val="0"/>
          <c:showCatName val="0"/>
          <c:showSerName val="0"/>
          <c:showPercent val="0"/>
          <c:showBubbleSize val="0"/>
        </c:dLbls>
        <c:marker val="1"/>
        <c:smooth val="0"/>
        <c:axId val="213765120"/>
        <c:axId val="213771008"/>
      </c:lineChart>
      <c:catAx>
        <c:axId val="213765120"/>
        <c:scaling>
          <c:orientation val="minMax"/>
        </c:scaling>
        <c:delete val="0"/>
        <c:axPos val="b"/>
        <c:majorTickMark val="out"/>
        <c:minorTickMark val="none"/>
        <c:tickLblPos val="nextTo"/>
        <c:crossAx val="213771008"/>
        <c:crosses val="autoZero"/>
        <c:auto val="1"/>
        <c:lblAlgn val="ctr"/>
        <c:lblOffset val="100"/>
        <c:noMultiLvlLbl val="0"/>
      </c:catAx>
      <c:valAx>
        <c:axId val="213771008"/>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765120"/>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Figure_1.4!$C$12:$W$12</c:f>
              <c:numCache>
                <c:formatCode>0.0</c:formatCode>
                <c:ptCount val="21"/>
                <c:pt idx="0">
                  <c:v>104.22860778721765</c:v>
                </c:pt>
                <c:pt idx="1">
                  <c:v>103.69448583815104</c:v>
                </c:pt>
                <c:pt idx="2">
                  <c:v>102.77919444326515</c:v>
                </c:pt>
                <c:pt idx="3">
                  <c:v>101.3958865566369</c:v>
                </c:pt>
                <c:pt idx="4">
                  <c:v>99.85156931876125</c:v>
                </c:pt>
                <c:pt idx="5">
                  <c:v>98.310454198721317</c:v>
                </c:pt>
                <c:pt idx="6">
                  <c:v>97.430182141711711</c:v>
                </c:pt>
                <c:pt idx="7">
                  <c:v>97.348477754148917</c:v>
                </c:pt>
                <c:pt idx="8">
                  <c:v>97.278480396452196</c:v>
                </c:pt>
                <c:pt idx="9">
                  <c:v>97.268212816138998</c:v>
                </c:pt>
                <c:pt idx="10">
                  <c:v>98.058845764390696</c:v>
                </c:pt>
                <c:pt idx="11">
                  <c:v>96.053834258847687</c:v>
                </c:pt>
                <c:pt idx="12">
                  <c:v>94.042005519055337</c:v>
                </c:pt>
                <c:pt idx="13">
                  <c:v>91.803780672028736</c:v>
                </c:pt>
                <c:pt idx="14">
                  <c:v>88.180602559752742</c:v>
                </c:pt>
                <c:pt idx="15">
                  <c:v>83.841461051293393</c:v>
                </c:pt>
                <c:pt idx="16">
                  <c:v>77.575539650468599</c:v>
                </c:pt>
                <c:pt idx="17">
                  <c:v>73.259832722748314</c:v>
                </c:pt>
                <c:pt idx="18">
                  <c:v>73.54231766504887</c:v>
                </c:pt>
                <c:pt idx="19">
                  <c:v>64.665432425284308</c:v>
                </c:pt>
                <c:pt idx="20">
                  <c:v>65.952890792291214</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Figure_1.4!$C$30:$W$30</c:f>
              <c:numCache>
                <c:formatCode>0.0</c:formatCode>
                <c:ptCount val="21"/>
                <c:pt idx="0">
                  <c:v>104.51112019614513</c:v>
                </c:pt>
                <c:pt idx="1">
                  <c:v>104.53113851595862</c:v>
                </c:pt>
                <c:pt idx="2">
                  <c:v>103.92181569129484</c:v>
                </c:pt>
                <c:pt idx="3">
                  <c:v>102.8547970977788</c:v>
                </c:pt>
                <c:pt idx="4">
                  <c:v>101.29588984794763</c:v>
                </c:pt>
                <c:pt idx="5">
                  <c:v>100.33874190655736</c:v>
                </c:pt>
                <c:pt idx="6">
                  <c:v>98.304183289947673</c:v>
                </c:pt>
                <c:pt idx="7">
                  <c:v>97.121028623642971</c:v>
                </c:pt>
                <c:pt idx="8">
                  <c:v>96.873012839446133</c:v>
                </c:pt>
                <c:pt idx="9">
                  <c:v>96.560669444272165</c:v>
                </c:pt>
                <c:pt idx="10">
                  <c:v>96.288567763770402</c:v>
                </c:pt>
                <c:pt idx="11">
                  <c:v>94.625488288910148</c:v>
                </c:pt>
                <c:pt idx="12">
                  <c:v>93.0712864121585</c:v>
                </c:pt>
                <c:pt idx="13">
                  <c:v>91.200248756218897</c:v>
                </c:pt>
                <c:pt idx="14">
                  <c:v>88.306207439714385</c:v>
                </c:pt>
                <c:pt idx="15">
                  <c:v>82.640916881301408</c:v>
                </c:pt>
                <c:pt idx="16">
                  <c:v>75.426602632540877</c:v>
                </c:pt>
                <c:pt idx="17">
                  <c:v>67.25001274145049</c:v>
                </c:pt>
                <c:pt idx="18">
                  <c:v>58.422704134997559</c:v>
                </c:pt>
                <c:pt idx="19">
                  <c:v>55.060158716614048</c:v>
                </c:pt>
                <c:pt idx="20">
                  <c:v>53.160587555702264</c:v>
                </c:pt>
              </c:numCache>
            </c:numRef>
          </c:val>
          <c:smooth val="0"/>
        </c:ser>
        <c:dLbls>
          <c:showLegendKey val="0"/>
          <c:showVal val="0"/>
          <c:showCatName val="0"/>
          <c:showSerName val="0"/>
          <c:showPercent val="0"/>
          <c:showBubbleSize val="0"/>
        </c:dLbls>
        <c:marker val="1"/>
        <c:smooth val="0"/>
        <c:axId val="213793792"/>
        <c:axId val="213799680"/>
      </c:lineChart>
      <c:catAx>
        <c:axId val="213793792"/>
        <c:scaling>
          <c:orientation val="minMax"/>
        </c:scaling>
        <c:delete val="0"/>
        <c:axPos val="b"/>
        <c:majorTickMark val="out"/>
        <c:minorTickMark val="none"/>
        <c:tickLblPos val="nextTo"/>
        <c:crossAx val="213799680"/>
        <c:crosses val="autoZero"/>
        <c:auto val="1"/>
        <c:lblAlgn val="ctr"/>
        <c:lblOffset val="100"/>
        <c:noMultiLvlLbl val="0"/>
      </c:catAx>
      <c:valAx>
        <c:axId val="213799680"/>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793792"/>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Figure_1.4!$C$13:$W$13</c:f>
              <c:numCache>
                <c:formatCode>0.0</c:formatCode>
                <c:ptCount val="21"/>
                <c:pt idx="0">
                  <c:v>103.17760401694139</c:v>
                </c:pt>
                <c:pt idx="1">
                  <c:v>102.45883003101164</c:v>
                </c:pt>
                <c:pt idx="2">
                  <c:v>102.84812703632453</c:v>
                </c:pt>
                <c:pt idx="3">
                  <c:v>101.86519823666514</c:v>
                </c:pt>
                <c:pt idx="4">
                  <c:v>98.288821042896302</c:v>
                </c:pt>
                <c:pt idx="5">
                  <c:v>96.288642459080776</c:v>
                </c:pt>
                <c:pt idx="6">
                  <c:v>95.625971917712263</c:v>
                </c:pt>
                <c:pt idx="7">
                  <c:v>95.679058194755257</c:v>
                </c:pt>
                <c:pt idx="8">
                  <c:v>94.608560370696864</c:v>
                </c:pt>
                <c:pt idx="9">
                  <c:v>95.077668612581249</c:v>
                </c:pt>
                <c:pt idx="10">
                  <c:v>93.407249625152645</c:v>
                </c:pt>
                <c:pt idx="11">
                  <c:v>92.464657059738215</c:v>
                </c:pt>
                <c:pt idx="12">
                  <c:v>89.006365777806238</c:v>
                </c:pt>
                <c:pt idx="13">
                  <c:v>85.793997103515707</c:v>
                </c:pt>
                <c:pt idx="14">
                  <c:v>81.030620719951855</c:v>
                </c:pt>
                <c:pt idx="15">
                  <c:v>76.713973347837907</c:v>
                </c:pt>
                <c:pt idx="16">
                  <c:v>69.000128136869364</c:v>
                </c:pt>
                <c:pt idx="17">
                  <c:v>63.026319645945073</c:v>
                </c:pt>
                <c:pt idx="18">
                  <c:v>58.560572761698673</c:v>
                </c:pt>
                <c:pt idx="19">
                  <c:v>54.896387001278349</c:v>
                </c:pt>
                <c:pt idx="20">
                  <c:v>53.031752104055087</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Figure_1.4!$C$31:$W$31</c:f>
              <c:numCache>
                <c:formatCode>0.0</c:formatCode>
                <c:ptCount val="21"/>
                <c:pt idx="0">
                  <c:v>104.30669479102382</c:v>
                </c:pt>
                <c:pt idx="1">
                  <c:v>104.32160873300037</c:v>
                </c:pt>
                <c:pt idx="2">
                  <c:v>104.01869001054574</c:v>
                </c:pt>
                <c:pt idx="3">
                  <c:v>103.65453430016328</c:v>
                </c:pt>
                <c:pt idx="4">
                  <c:v>101.39334891302805</c:v>
                </c:pt>
                <c:pt idx="5">
                  <c:v>99.292700025224022</c:v>
                </c:pt>
                <c:pt idx="6">
                  <c:v>98.277969169530238</c:v>
                </c:pt>
                <c:pt idx="7">
                  <c:v>96.448595766081652</c:v>
                </c:pt>
                <c:pt idx="8">
                  <c:v>92.730915438691184</c:v>
                </c:pt>
                <c:pt idx="9">
                  <c:v>91.043431257896003</c:v>
                </c:pt>
                <c:pt idx="10">
                  <c:v>90.311861240028662</c:v>
                </c:pt>
                <c:pt idx="11">
                  <c:v>89.689050982452443</c:v>
                </c:pt>
                <c:pt idx="12">
                  <c:v>87.394663391259243</c:v>
                </c:pt>
                <c:pt idx="13">
                  <c:v>85.645671276289264</c:v>
                </c:pt>
                <c:pt idx="14">
                  <c:v>80.97923281519796</c:v>
                </c:pt>
                <c:pt idx="15">
                  <c:v>76.064734064866528</c:v>
                </c:pt>
                <c:pt idx="16">
                  <c:v>68.431483146589329</c:v>
                </c:pt>
                <c:pt idx="17">
                  <c:v>60.696693382213596</c:v>
                </c:pt>
                <c:pt idx="18">
                  <c:v>54.164881762527315</c:v>
                </c:pt>
                <c:pt idx="19">
                  <c:v>50.449554902756169</c:v>
                </c:pt>
                <c:pt idx="20">
                  <c:v>48.634800894555887</c:v>
                </c:pt>
              </c:numCache>
            </c:numRef>
          </c:val>
          <c:smooth val="0"/>
        </c:ser>
        <c:dLbls>
          <c:showLegendKey val="0"/>
          <c:showVal val="0"/>
          <c:showCatName val="0"/>
          <c:showSerName val="0"/>
          <c:showPercent val="0"/>
          <c:showBubbleSize val="0"/>
        </c:dLbls>
        <c:marker val="1"/>
        <c:smooth val="0"/>
        <c:axId val="213847040"/>
        <c:axId val="213852928"/>
      </c:lineChart>
      <c:catAx>
        <c:axId val="213847040"/>
        <c:scaling>
          <c:orientation val="minMax"/>
        </c:scaling>
        <c:delete val="0"/>
        <c:axPos val="b"/>
        <c:majorTickMark val="out"/>
        <c:minorTickMark val="none"/>
        <c:tickLblPos val="nextTo"/>
        <c:crossAx val="213852928"/>
        <c:crosses val="autoZero"/>
        <c:auto val="1"/>
        <c:lblAlgn val="ctr"/>
        <c:lblOffset val="100"/>
        <c:noMultiLvlLbl val="0"/>
      </c:catAx>
      <c:valAx>
        <c:axId val="213852928"/>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847040"/>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Figure_1.4!$C$14:$W$14</c:f>
              <c:numCache>
                <c:formatCode>0.0</c:formatCode>
                <c:ptCount val="21"/>
                <c:pt idx="0">
                  <c:v>104.30356877763471</c:v>
                </c:pt>
                <c:pt idx="1">
                  <c:v>103.43570896423282</c:v>
                </c:pt>
                <c:pt idx="2">
                  <c:v>102.23239861289422</c:v>
                </c:pt>
                <c:pt idx="3">
                  <c:v>101.21628468174184</c:v>
                </c:pt>
                <c:pt idx="4">
                  <c:v>101.47481967621437</c:v>
                </c:pt>
                <c:pt idx="5">
                  <c:v>97.419642414937357</c:v>
                </c:pt>
                <c:pt idx="6">
                  <c:v>95.218564551478394</c:v>
                </c:pt>
                <c:pt idx="7">
                  <c:v>97.173956937535579</c:v>
                </c:pt>
                <c:pt idx="8">
                  <c:v>94.391195271063026</c:v>
                </c:pt>
                <c:pt idx="9">
                  <c:v>92.7393640755039</c:v>
                </c:pt>
                <c:pt idx="10">
                  <c:v>93.408119544248208</c:v>
                </c:pt>
                <c:pt idx="11">
                  <c:v>88.675774414128298</c:v>
                </c:pt>
                <c:pt idx="12">
                  <c:v>85.390920937148692</c:v>
                </c:pt>
                <c:pt idx="13">
                  <c:v>75.613638596835997</c:v>
                </c:pt>
                <c:pt idx="14">
                  <c:v>52.983948915403026</c:v>
                </c:pt>
                <c:pt idx="15">
                  <c:v>42.815247617735466</c:v>
                </c:pt>
                <c:pt idx="16">
                  <c:v>40.302385098597703</c:v>
                </c:pt>
                <c:pt idx="17">
                  <c:v>40.943311562048166</c:v>
                </c:pt>
                <c:pt idx="18">
                  <c:v>35.964274754913838</c:v>
                </c:pt>
                <c:pt idx="19">
                  <c:v>36.253662934856116</c:v>
                </c:pt>
                <c:pt idx="20">
                  <c:v>32.470042520293774</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Figure_1.4!$C$32:$W$32</c:f>
              <c:numCache>
                <c:formatCode>0.0</c:formatCode>
                <c:ptCount val="21"/>
                <c:pt idx="0">
                  <c:v>105.4893476839264</c:v>
                </c:pt>
                <c:pt idx="1">
                  <c:v>105.99613126918941</c:v>
                </c:pt>
                <c:pt idx="2">
                  <c:v>106.44755506784787</c:v>
                </c:pt>
                <c:pt idx="3">
                  <c:v>105.44292651704833</c:v>
                </c:pt>
                <c:pt idx="4">
                  <c:v>103.42311039689748</c:v>
                </c:pt>
                <c:pt idx="5">
                  <c:v>100.65084518382083</c:v>
                </c:pt>
                <c:pt idx="6">
                  <c:v>99.415796897290804</c:v>
                </c:pt>
                <c:pt idx="7">
                  <c:v>97.721714275463285</c:v>
                </c:pt>
                <c:pt idx="8">
                  <c:v>95.202815984468685</c:v>
                </c:pt>
                <c:pt idx="9">
                  <c:v>91.470289613848209</c:v>
                </c:pt>
                <c:pt idx="10">
                  <c:v>89.055554207537327</c:v>
                </c:pt>
                <c:pt idx="11">
                  <c:v>87.783469948740716</c:v>
                </c:pt>
                <c:pt idx="12">
                  <c:v>81.165277566993126</c:v>
                </c:pt>
                <c:pt idx="13">
                  <c:v>74.332925810573826</c:v>
                </c:pt>
                <c:pt idx="14">
                  <c:v>71.741934141825979</c:v>
                </c:pt>
                <c:pt idx="15">
                  <c:v>62.046965347489781</c:v>
                </c:pt>
                <c:pt idx="16">
                  <c:v>54.935563924505303</c:v>
                </c:pt>
                <c:pt idx="17">
                  <c:v>47.274670827655036</c:v>
                </c:pt>
                <c:pt idx="18">
                  <c:v>28.106513618801799</c:v>
                </c:pt>
                <c:pt idx="19">
                  <c:v>22.140707298720844</c:v>
                </c:pt>
                <c:pt idx="20">
                  <c:v>23.364140480591498</c:v>
                </c:pt>
              </c:numCache>
            </c:numRef>
          </c:val>
          <c:smooth val="0"/>
        </c:ser>
        <c:dLbls>
          <c:showLegendKey val="0"/>
          <c:showVal val="0"/>
          <c:showCatName val="0"/>
          <c:showSerName val="0"/>
          <c:showPercent val="0"/>
          <c:showBubbleSize val="0"/>
        </c:dLbls>
        <c:marker val="1"/>
        <c:smooth val="0"/>
        <c:axId val="213891712"/>
        <c:axId val="213897600"/>
      </c:lineChart>
      <c:catAx>
        <c:axId val="213891712"/>
        <c:scaling>
          <c:orientation val="minMax"/>
        </c:scaling>
        <c:delete val="0"/>
        <c:axPos val="b"/>
        <c:majorTickMark val="out"/>
        <c:minorTickMark val="none"/>
        <c:tickLblPos val="nextTo"/>
        <c:crossAx val="213897600"/>
        <c:crosses val="autoZero"/>
        <c:auto val="1"/>
        <c:lblAlgn val="ctr"/>
        <c:lblOffset val="100"/>
        <c:noMultiLvlLbl val="0"/>
      </c:catAx>
      <c:valAx>
        <c:axId val="213897600"/>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3891712"/>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Figure_1.4!$C$16:$W$16</c:f>
              <c:numCache>
                <c:formatCode>0.0</c:formatCode>
                <c:ptCount val="21"/>
                <c:pt idx="0">
                  <c:v>106.57680412671355</c:v>
                </c:pt>
                <c:pt idx="1">
                  <c:v>106.45623278860987</c:v>
                </c:pt>
                <c:pt idx="2">
                  <c:v>105.6287509708395</c:v>
                </c:pt>
                <c:pt idx="3">
                  <c:v>106.11211544933047</c:v>
                </c:pt>
                <c:pt idx="4">
                  <c:v>105.40514880198862</c:v>
                </c:pt>
                <c:pt idx="5">
                  <c:v>104.54024604569419</c:v>
                </c:pt>
                <c:pt idx="6">
                  <c:v>103.4278829463538</c:v>
                </c:pt>
                <c:pt idx="7">
                  <c:v>103.20679777579858</c:v>
                </c:pt>
                <c:pt idx="8">
                  <c:v>102.88632097404724</c:v>
                </c:pt>
                <c:pt idx="9">
                  <c:v>103.74579587171088</c:v>
                </c:pt>
                <c:pt idx="10">
                  <c:v>104.35380384967918</c:v>
                </c:pt>
                <c:pt idx="11">
                  <c:v>103.70116437141674</c:v>
                </c:pt>
                <c:pt idx="12">
                  <c:v>98.850241250839801</c:v>
                </c:pt>
                <c:pt idx="13">
                  <c:v>93.308447098976117</c:v>
                </c:pt>
                <c:pt idx="14">
                  <c:v>82.963103002804289</c:v>
                </c:pt>
                <c:pt idx="15">
                  <c:v>72.647105138837858</c:v>
                </c:pt>
                <c:pt idx="16">
                  <c:v>62.780692549842598</c:v>
                </c:pt>
                <c:pt idx="17">
                  <c:v>56.873156342182881</c:v>
                </c:pt>
                <c:pt idx="18">
                  <c:v>43.184421534937002</c:v>
                </c:pt>
                <c:pt idx="19">
                  <c:v>36.434108527131784</c:v>
                </c:pt>
                <c:pt idx="20">
                  <c:v>11.111111111111112</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Figure_1.4!$C$34:$W$34</c:f>
              <c:numCache>
                <c:formatCode>0.0</c:formatCode>
                <c:ptCount val="21"/>
                <c:pt idx="0">
                  <c:v>107.39066096678724</c:v>
                </c:pt>
                <c:pt idx="1">
                  <c:v>107.49916368907657</c:v>
                </c:pt>
                <c:pt idx="2">
                  <c:v>107.16756324799664</c:v>
                </c:pt>
                <c:pt idx="3">
                  <c:v>106.96386548102394</c:v>
                </c:pt>
                <c:pt idx="4">
                  <c:v>105.60908494380119</c:v>
                </c:pt>
                <c:pt idx="5">
                  <c:v>104.56691615605367</c:v>
                </c:pt>
                <c:pt idx="6">
                  <c:v>103.48675289931369</c:v>
                </c:pt>
                <c:pt idx="7">
                  <c:v>103.23594647819712</c:v>
                </c:pt>
                <c:pt idx="8">
                  <c:v>103.36486801031812</c:v>
                </c:pt>
                <c:pt idx="9">
                  <c:v>103.13301699553334</c:v>
                </c:pt>
                <c:pt idx="10">
                  <c:v>100.72623469397448</c:v>
                </c:pt>
                <c:pt idx="11">
                  <c:v>97.987914593333699</c:v>
                </c:pt>
                <c:pt idx="12">
                  <c:v>93.086021101640824</c:v>
                </c:pt>
                <c:pt idx="13">
                  <c:v>87.79006170282814</c:v>
                </c:pt>
                <c:pt idx="14">
                  <c:v>82.229005243797445</c:v>
                </c:pt>
                <c:pt idx="15">
                  <c:v>73.736580919586785</c:v>
                </c:pt>
                <c:pt idx="16">
                  <c:v>63.654494515409091</c:v>
                </c:pt>
                <c:pt idx="17">
                  <c:v>55.291005291005291</c:v>
                </c:pt>
                <c:pt idx="18">
                  <c:v>40.56</c:v>
                </c:pt>
                <c:pt idx="19">
                  <c:v>28.719008264462815</c:v>
                </c:pt>
                <c:pt idx="20">
                  <c:v>20.37037037037037</c:v>
                </c:pt>
              </c:numCache>
            </c:numRef>
          </c:val>
          <c:smooth val="0"/>
        </c:ser>
        <c:dLbls>
          <c:showLegendKey val="0"/>
          <c:showVal val="0"/>
          <c:showCatName val="0"/>
          <c:showSerName val="0"/>
          <c:showPercent val="0"/>
          <c:showBubbleSize val="0"/>
        </c:dLbls>
        <c:marker val="1"/>
        <c:smooth val="0"/>
        <c:axId val="214325888"/>
        <c:axId val="214327680"/>
      </c:lineChart>
      <c:catAx>
        <c:axId val="214325888"/>
        <c:scaling>
          <c:orientation val="minMax"/>
        </c:scaling>
        <c:delete val="0"/>
        <c:axPos val="b"/>
        <c:majorTickMark val="out"/>
        <c:minorTickMark val="none"/>
        <c:tickLblPos val="nextTo"/>
        <c:crossAx val="214327680"/>
        <c:crosses val="autoZero"/>
        <c:auto val="1"/>
        <c:lblAlgn val="ctr"/>
        <c:lblOffset val="100"/>
        <c:noMultiLvlLbl val="0"/>
      </c:catAx>
      <c:valAx>
        <c:axId val="214327680"/>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4325888"/>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8.7280183727034125E-2"/>
          <c:w val="0.86173337707786524"/>
          <c:h val="0.73688320209973757"/>
        </c:manualLayout>
      </c:layout>
      <c:lineChart>
        <c:grouping val="standard"/>
        <c:varyColors val="0"/>
        <c:ser>
          <c:idx val="0"/>
          <c:order val="0"/>
          <c:tx>
            <c:strRef>
              <c:f>Figure_1.4!$B$4</c:f>
              <c:strCache>
                <c:ptCount val="1"/>
                <c:pt idx="0">
                  <c:v>1995</c:v>
                </c:pt>
              </c:strCache>
            </c:strRef>
          </c:tx>
          <c:spPr>
            <a:ln>
              <a:solidFill>
                <a:schemeClr val="accent6"/>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Figure_1.4!$C$18:$W$18</c:f>
              <c:numCache>
                <c:formatCode>0.0</c:formatCode>
                <c:ptCount val="21"/>
                <c:pt idx="0">
                  <c:v>104.06356177158891</c:v>
                </c:pt>
                <c:pt idx="1">
                  <c:v>103.45660974364061</c:v>
                </c:pt>
                <c:pt idx="2">
                  <c:v>103.05703601663137</c:v>
                </c:pt>
                <c:pt idx="3">
                  <c:v>102.29639563258421</c:v>
                </c:pt>
                <c:pt idx="4">
                  <c:v>101.55959581868932</c:v>
                </c:pt>
                <c:pt idx="5">
                  <c:v>100.60115431864011</c:v>
                </c:pt>
                <c:pt idx="6">
                  <c:v>99.714400546305683</c:v>
                </c:pt>
                <c:pt idx="7">
                  <c:v>98.826816333243059</c:v>
                </c:pt>
                <c:pt idx="8">
                  <c:v>98.165444975613738</c:v>
                </c:pt>
                <c:pt idx="9">
                  <c:v>94.994738025598082</c:v>
                </c:pt>
                <c:pt idx="10">
                  <c:v>92.986942785138226</c:v>
                </c:pt>
                <c:pt idx="11">
                  <c:v>90.94194690451981</c:v>
                </c:pt>
                <c:pt idx="12">
                  <c:v>88.474502429232587</c:v>
                </c:pt>
                <c:pt idx="13">
                  <c:v>85.244777778316347</c:v>
                </c:pt>
                <c:pt idx="14">
                  <c:v>79.586848800386775</c:v>
                </c:pt>
                <c:pt idx="15">
                  <c:v>72.062217043616386</c:v>
                </c:pt>
                <c:pt idx="16">
                  <c:v>63.279074429347624</c:v>
                </c:pt>
                <c:pt idx="17">
                  <c:v>53.308149945563876</c:v>
                </c:pt>
                <c:pt idx="18">
                  <c:v>41.011488807295976</c:v>
                </c:pt>
                <c:pt idx="19">
                  <c:v>30.182293888462308</c:v>
                </c:pt>
                <c:pt idx="20">
                  <c:v>22.090606816292599</c:v>
                </c:pt>
              </c:numCache>
            </c:numRef>
          </c:val>
          <c:smooth val="0"/>
        </c:ser>
        <c:ser>
          <c:idx val="2"/>
          <c:order val="1"/>
          <c:tx>
            <c:strRef>
              <c:f>Figure_1.4!$B$22</c:f>
              <c:strCache>
                <c:ptCount val="1"/>
                <c:pt idx="0">
                  <c:v>2015</c:v>
                </c:pt>
              </c:strCache>
            </c:strRef>
          </c:tx>
          <c:spPr>
            <a:ln>
              <a:solidFill>
                <a:schemeClr val="accent6">
                  <a:lumMod val="50000"/>
                </a:schemeClr>
              </a:solidFill>
            </a:ln>
          </c:spPr>
          <c:marker>
            <c:symbol val="none"/>
          </c:marker>
          <c:cat>
            <c:strRef>
              <c:f>Figure_1.4!$C$5:$W$5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Figure_1.4!$C$36:$W$36</c:f>
              <c:numCache>
                <c:formatCode>0.0</c:formatCode>
                <c:ptCount val="21"/>
                <c:pt idx="0">
                  <c:v>105.14746494930911</c:v>
                </c:pt>
                <c:pt idx="1">
                  <c:v>105.1391568605887</c:v>
                </c:pt>
                <c:pt idx="2">
                  <c:v>104.55286632162957</c:v>
                </c:pt>
                <c:pt idx="3">
                  <c:v>104.29590411899123</c:v>
                </c:pt>
                <c:pt idx="4">
                  <c:v>102.46341736885888</c:v>
                </c:pt>
                <c:pt idx="5">
                  <c:v>99.437497242859976</c:v>
                </c:pt>
                <c:pt idx="6">
                  <c:v>98.632405212260622</c:v>
                </c:pt>
                <c:pt idx="7">
                  <c:v>98.424816753988807</c:v>
                </c:pt>
                <c:pt idx="8">
                  <c:v>98.744933423651617</c:v>
                </c:pt>
                <c:pt idx="9">
                  <c:v>98.051722548634558</c:v>
                </c:pt>
                <c:pt idx="10">
                  <c:v>95.567669949724973</c:v>
                </c:pt>
                <c:pt idx="11">
                  <c:v>93.673012507022563</c:v>
                </c:pt>
                <c:pt idx="12">
                  <c:v>91.006934850446555</c:v>
                </c:pt>
                <c:pt idx="13">
                  <c:v>83.778775374281551</c:v>
                </c:pt>
                <c:pt idx="14">
                  <c:v>79.490621980817238</c:v>
                </c:pt>
                <c:pt idx="15">
                  <c:v>70.753647884263742</c:v>
                </c:pt>
                <c:pt idx="16">
                  <c:v>63.903957920658691</c:v>
                </c:pt>
                <c:pt idx="17">
                  <c:v>58.227772908992236</c:v>
                </c:pt>
                <c:pt idx="18">
                  <c:v>47.540003092905422</c:v>
                </c:pt>
                <c:pt idx="19">
                  <c:v>36.771183342328378</c:v>
                </c:pt>
                <c:pt idx="20">
                  <c:v>26.446311719214755</c:v>
                </c:pt>
              </c:numCache>
            </c:numRef>
          </c:val>
          <c:smooth val="0"/>
        </c:ser>
        <c:dLbls>
          <c:showLegendKey val="0"/>
          <c:showVal val="0"/>
          <c:showCatName val="0"/>
          <c:showSerName val="0"/>
          <c:showPercent val="0"/>
          <c:showBubbleSize val="0"/>
        </c:dLbls>
        <c:marker val="1"/>
        <c:smooth val="0"/>
        <c:axId val="214375808"/>
        <c:axId val="214381696"/>
      </c:lineChart>
      <c:catAx>
        <c:axId val="214375808"/>
        <c:scaling>
          <c:orientation val="minMax"/>
        </c:scaling>
        <c:delete val="0"/>
        <c:axPos val="b"/>
        <c:majorTickMark val="out"/>
        <c:minorTickMark val="none"/>
        <c:tickLblPos val="nextTo"/>
        <c:crossAx val="214381696"/>
        <c:crosses val="autoZero"/>
        <c:auto val="1"/>
        <c:lblAlgn val="ctr"/>
        <c:lblOffset val="100"/>
        <c:noMultiLvlLbl val="0"/>
      </c:catAx>
      <c:valAx>
        <c:axId val="214381696"/>
        <c:scaling>
          <c:orientation val="minMax"/>
          <c:max val="140"/>
          <c:min val="0"/>
        </c:scaling>
        <c:delete val="0"/>
        <c:axPos val="l"/>
        <c:majorGridlines>
          <c:spPr>
            <a:ln>
              <a:solidFill>
                <a:schemeClr val="bg1"/>
              </a:solidFill>
              <a:prstDash val="sysDash"/>
            </a:ln>
          </c:spPr>
        </c:majorGridlines>
        <c:numFmt formatCode="0" sourceLinked="0"/>
        <c:majorTickMark val="out"/>
        <c:minorTickMark val="none"/>
        <c:tickLblPos val="nextTo"/>
        <c:crossAx val="214375808"/>
        <c:crosses val="autoZero"/>
        <c:crossBetween val="between"/>
      </c:valAx>
      <c:spPr>
        <a:noFill/>
        <a:ln>
          <a:solidFill>
            <a:schemeClr val="bg1">
              <a:lumMod val="50000"/>
            </a:schemeClr>
          </a:solidFill>
        </a:ln>
      </c:spPr>
    </c:plotArea>
    <c:legend>
      <c:legendPos val="l"/>
      <c:layout>
        <c:manualLayout>
          <c:xMode val="edge"/>
          <c:yMode val="edge"/>
          <c:x val="0.23533694931807875"/>
          <c:y val="0.49232037401574796"/>
          <c:w val="0.16750000000000001"/>
          <c:h val="0.11952591863517061"/>
        </c:manualLayout>
      </c:layout>
      <c:overlay val="1"/>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7612339611212E-2"/>
          <c:y val="7.3179741421211225E-2"/>
          <c:w val="0.84516652063861497"/>
          <c:h val="0.77055464685271824"/>
        </c:manualLayout>
      </c:layout>
      <c:barChart>
        <c:barDir val="bar"/>
        <c:grouping val="clustered"/>
        <c:varyColors val="0"/>
        <c:ser>
          <c:idx val="3"/>
          <c:order val="0"/>
          <c:tx>
            <c:strRef>
              <c:f>Figure_1.5!$B$4</c:f>
              <c:strCache>
                <c:ptCount val="1"/>
                <c:pt idx="0">
                  <c:v>Share of women aged 60 and over</c:v>
                </c:pt>
              </c:strCache>
            </c:strRef>
          </c:tx>
          <c:spPr>
            <a:solidFill>
              <a:schemeClr val="accent6">
                <a:lumMod val="60000"/>
                <a:lumOff val="40000"/>
              </a:schemeClr>
            </a:solidFill>
          </c:spPr>
          <c:invertIfNegative val="0"/>
          <c:dPt>
            <c:idx val="0"/>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cat>
            <c:strRef>
              <c:f>Figure_1.5!$A$5:$A$16</c:f>
              <c:strCache>
                <c:ptCount val="12"/>
                <c:pt idx="0">
                  <c:v>Caucasus and Central Asia</c:v>
                </c:pt>
                <c:pt idx="1">
                  <c:v>Oceania</c:v>
                </c:pt>
                <c:pt idx="2">
                  <c:v>South-Eastern Asia</c:v>
                </c:pt>
                <c:pt idx="3">
                  <c:v>Western Asia</c:v>
                </c:pt>
                <c:pt idx="4">
                  <c:v>Northern Africa</c:v>
                </c:pt>
                <c:pt idx="5">
                  <c:v>Latin America and the Caribbean</c:v>
                </c:pt>
                <c:pt idx="6">
                  <c:v>Sub-Saharan Africa</c:v>
                </c:pt>
                <c:pt idx="7">
                  <c:v>Eastern Asia</c:v>
                </c:pt>
                <c:pt idx="8">
                  <c:v>Southern Asia</c:v>
                </c:pt>
                <c:pt idx="9">
                  <c:v>Developed regions</c:v>
                </c:pt>
                <c:pt idx="10">
                  <c:v>Developing regions</c:v>
                </c:pt>
                <c:pt idx="11">
                  <c:v>World</c:v>
                </c:pt>
              </c:strCache>
            </c:strRef>
          </c:cat>
          <c:val>
            <c:numRef>
              <c:f>Figure_1.5!$B$5:$B$16</c:f>
              <c:numCache>
                <c:formatCode>0.0</c:formatCode>
                <c:ptCount val="12"/>
                <c:pt idx="0">
                  <c:v>58.635047362158147</c:v>
                </c:pt>
                <c:pt idx="1">
                  <c:v>54.160390135751854</c:v>
                </c:pt>
                <c:pt idx="2">
                  <c:v>55.308668321380154</c:v>
                </c:pt>
                <c:pt idx="3">
                  <c:v>54.025266349146136</c:v>
                </c:pt>
                <c:pt idx="4">
                  <c:v>54.062286990368193</c:v>
                </c:pt>
                <c:pt idx="5">
                  <c:v>55.234649475241547</c:v>
                </c:pt>
                <c:pt idx="6">
                  <c:v>54.403999594795252</c:v>
                </c:pt>
                <c:pt idx="7">
                  <c:v>50.96684823245554</c:v>
                </c:pt>
                <c:pt idx="8">
                  <c:v>51.748003615885722</c:v>
                </c:pt>
                <c:pt idx="9">
                  <c:v>56.799476093283019</c:v>
                </c:pt>
                <c:pt idx="10">
                  <c:v>52.655901965412134</c:v>
                </c:pt>
                <c:pt idx="11">
                  <c:v>54.042902263958545</c:v>
                </c:pt>
              </c:numCache>
            </c:numRef>
          </c:val>
        </c:ser>
        <c:ser>
          <c:idx val="2"/>
          <c:order val="1"/>
          <c:tx>
            <c:strRef>
              <c:f>Figure_1.5!$C$4</c:f>
              <c:strCache>
                <c:ptCount val="1"/>
                <c:pt idx="0">
                  <c:v>Share of women aged 80 and over</c:v>
                </c:pt>
              </c:strCache>
            </c:strRef>
          </c:tx>
          <c:spPr>
            <a:solidFill>
              <a:schemeClr val="accent6"/>
            </a:solidFill>
          </c:spPr>
          <c:invertIfNegative val="0"/>
          <c:dPt>
            <c:idx val="0"/>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cat>
            <c:strRef>
              <c:f>Figure_1.5!$A$5:$A$16</c:f>
              <c:strCache>
                <c:ptCount val="12"/>
                <c:pt idx="0">
                  <c:v>Caucasus and Central Asia</c:v>
                </c:pt>
                <c:pt idx="1">
                  <c:v>Oceania</c:v>
                </c:pt>
                <c:pt idx="2">
                  <c:v>South-Eastern Asia</c:v>
                </c:pt>
                <c:pt idx="3">
                  <c:v>Western Asia</c:v>
                </c:pt>
                <c:pt idx="4">
                  <c:v>Northern Africa</c:v>
                </c:pt>
                <c:pt idx="5">
                  <c:v>Latin America and the Caribbean</c:v>
                </c:pt>
                <c:pt idx="6">
                  <c:v>Sub-Saharan Africa</c:v>
                </c:pt>
                <c:pt idx="7">
                  <c:v>Eastern Asia</c:v>
                </c:pt>
                <c:pt idx="8">
                  <c:v>Southern Asia</c:v>
                </c:pt>
                <c:pt idx="9">
                  <c:v>Developed regions</c:v>
                </c:pt>
                <c:pt idx="10">
                  <c:v>Developing regions</c:v>
                </c:pt>
                <c:pt idx="11">
                  <c:v>World</c:v>
                </c:pt>
              </c:strCache>
            </c:strRef>
          </c:cat>
          <c:val>
            <c:numRef>
              <c:f>Figure_1.5!$C$5:$C$16</c:f>
              <c:numCache>
                <c:formatCode>0.0</c:formatCode>
                <c:ptCount val="12"/>
                <c:pt idx="0">
                  <c:v>66.985981650455173</c:v>
                </c:pt>
                <c:pt idx="1">
                  <c:v>62.857745317921299</c:v>
                </c:pt>
                <c:pt idx="2">
                  <c:v>62.653061434600119</c:v>
                </c:pt>
                <c:pt idx="3">
                  <c:v>62.426408428852234</c:v>
                </c:pt>
                <c:pt idx="4">
                  <c:v>61.294764702331214</c:v>
                </c:pt>
                <c:pt idx="5">
                  <c:v>61.011085812934127</c:v>
                </c:pt>
                <c:pt idx="6">
                  <c:v>59.406000726113184</c:v>
                </c:pt>
                <c:pt idx="7">
                  <c:v>58.343390468826769</c:v>
                </c:pt>
                <c:pt idx="8">
                  <c:v>55.01883081551042</c:v>
                </c:pt>
                <c:pt idx="9">
                  <c:v>65.019351792834897</c:v>
                </c:pt>
                <c:pt idx="10">
                  <c:v>58.868235645394982</c:v>
                </c:pt>
                <c:pt idx="11">
                  <c:v>61.747925023612538</c:v>
                </c:pt>
              </c:numCache>
            </c:numRef>
          </c:val>
        </c:ser>
        <c:dLbls>
          <c:showLegendKey val="0"/>
          <c:showVal val="0"/>
          <c:showCatName val="0"/>
          <c:showSerName val="0"/>
          <c:showPercent val="0"/>
          <c:showBubbleSize val="0"/>
        </c:dLbls>
        <c:gapWidth val="150"/>
        <c:axId val="214465536"/>
        <c:axId val="214471424"/>
      </c:barChart>
      <c:catAx>
        <c:axId val="214465536"/>
        <c:scaling>
          <c:orientation val="maxMin"/>
        </c:scaling>
        <c:delete val="1"/>
        <c:axPos val="l"/>
        <c:majorTickMark val="out"/>
        <c:minorTickMark val="none"/>
        <c:tickLblPos val="nextTo"/>
        <c:crossAx val="214471424"/>
        <c:crosses val="autoZero"/>
        <c:auto val="1"/>
        <c:lblAlgn val="ctr"/>
        <c:lblOffset val="100"/>
        <c:noMultiLvlLbl val="0"/>
      </c:catAx>
      <c:valAx>
        <c:axId val="214471424"/>
        <c:scaling>
          <c:orientation val="minMax"/>
          <c:max val="100"/>
          <c:min val="0"/>
        </c:scaling>
        <c:delete val="0"/>
        <c:axPos val="b"/>
        <c:majorGridlines>
          <c:spPr>
            <a:ln>
              <a:prstDash val="dash"/>
            </a:ln>
          </c:spPr>
        </c:majorGridlines>
        <c:title>
          <c:tx>
            <c:rich>
              <a:bodyPr/>
              <a:lstStyle/>
              <a:p>
                <a:pPr>
                  <a:defRPr/>
                </a:pPr>
                <a:r>
                  <a:rPr lang="en-GB"/>
                  <a:t>Per cent</a:t>
                </a:r>
              </a:p>
            </c:rich>
          </c:tx>
          <c:layout/>
          <c:overlay val="0"/>
        </c:title>
        <c:numFmt formatCode="0" sourceLinked="0"/>
        <c:majorTickMark val="out"/>
        <c:minorTickMark val="none"/>
        <c:tickLblPos val="nextTo"/>
        <c:crossAx val="214465536"/>
        <c:crosses val="max"/>
        <c:crossBetween val="between"/>
        <c:majorUnit val="10"/>
        <c:minorUnit val="10"/>
      </c:valAx>
      <c:spPr>
        <a:ln>
          <a:noFill/>
        </a:ln>
      </c:spPr>
    </c:plotArea>
    <c:legend>
      <c:legendPos val="r"/>
      <c:layout>
        <c:manualLayout>
          <c:xMode val="edge"/>
          <c:yMode val="edge"/>
          <c:x val="0.19668254365347365"/>
          <c:y val="0.91848875818233566"/>
          <c:w val="0.55471009032702523"/>
          <c:h val="5.6734813268823327E-2"/>
        </c:manualLayout>
      </c:layout>
      <c:overlay val="0"/>
    </c:legend>
    <c:plotVisOnly val="1"/>
    <c:dispBlanksAs val="gap"/>
    <c:showDLblsOverMax val="0"/>
  </c:chart>
  <c:spPr>
    <a:ln>
      <a:noFill/>
    </a:ln>
  </c:spPr>
  <c:txPr>
    <a:bodyPr/>
    <a:lstStyle/>
    <a:p>
      <a:pPr>
        <a:defRPr sz="900">
          <a:latin typeface="+mn-lt"/>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53222981416"/>
          <c:y val="3.5029677433590929E-2"/>
          <c:w val="0.69450093554037173"/>
          <c:h val="0.86243441965453282"/>
        </c:manualLayout>
      </c:layout>
      <c:areaChart>
        <c:grouping val="standard"/>
        <c:varyColors val="0"/>
        <c:ser>
          <c:idx val="13"/>
          <c:order val="0"/>
          <c:tx>
            <c:strRef>
              <c:f>Figure_1.1!$B$27</c:f>
              <c:strCache>
                <c:ptCount val="1"/>
                <c:pt idx="0">
                  <c:v>Northern Africa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Figure_1.1!$C$27:$G$27</c:f>
              <c:numCache>
                <c:formatCode>0</c:formatCode>
                <c:ptCount val="5"/>
                <c:pt idx="0">
                  <c:v>18.306000000000001</c:v>
                </c:pt>
                <c:pt idx="1">
                  <c:v>18.501999999999999</c:v>
                </c:pt>
                <c:pt idx="2">
                  <c:v>18.634</c:v>
                </c:pt>
                <c:pt idx="3">
                  <c:v>18.745000000000001</c:v>
                </c:pt>
                <c:pt idx="4">
                  <c:v>19.158000000000001</c:v>
                </c:pt>
              </c:numCache>
            </c:numRef>
          </c:val>
        </c:ser>
        <c:ser>
          <c:idx val="12"/>
          <c:order val="1"/>
          <c:tx>
            <c:strRef>
              <c:f>Figure_1.1!$B$26</c:f>
              <c:strCache>
                <c:ptCount val="1"/>
                <c:pt idx="0">
                  <c:v>Northern Africa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Figure_1.1!$C$26:$G$26</c:f>
              <c:numCache>
                <c:formatCode>0</c:formatCode>
                <c:ptCount val="5"/>
                <c:pt idx="0">
                  <c:v>15.94</c:v>
                </c:pt>
                <c:pt idx="1">
                  <c:v>16.108000000000001</c:v>
                </c:pt>
                <c:pt idx="2">
                  <c:v>16.222999999999999</c:v>
                </c:pt>
                <c:pt idx="3">
                  <c:v>16.344999999999999</c:v>
                </c:pt>
                <c:pt idx="4">
                  <c:v>16.617999999999999</c:v>
                </c:pt>
              </c:numCache>
            </c:numRef>
          </c:val>
        </c:ser>
        <c:dLbls>
          <c:showLegendKey val="0"/>
          <c:showVal val="0"/>
          <c:showCatName val="0"/>
          <c:showSerName val="0"/>
          <c:showPercent val="0"/>
          <c:showBubbleSize val="0"/>
        </c:dLbls>
        <c:axId val="200070656"/>
        <c:axId val="200072192"/>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Figure_1.1!$C$26:$G$26</c:f>
              <c:numCache>
                <c:formatCode>0</c:formatCode>
                <c:ptCount val="5"/>
                <c:pt idx="0">
                  <c:v>15.94</c:v>
                </c:pt>
                <c:pt idx="1">
                  <c:v>16.108000000000001</c:v>
                </c:pt>
                <c:pt idx="2">
                  <c:v>16.222999999999999</c:v>
                </c:pt>
                <c:pt idx="3">
                  <c:v>16.344999999999999</c:v>
                </c:pt>
                <c:pt idx="4">
                  <c:v>16.617999999999999</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Figure_1.1!$C$27:$G$27</c:f>
              <c:numCache>
                <c:formatCode>0</c:formatCode>
                <c:ptCount val="5"/>
                <c:pt idx="0">
                  <c:v>18.306000000000001</c:v>
                </c:pt>
                <c:pt idx="1">
                  <c:v>18.501999999999999</c:v>
                </c:pt>
                <c:pt idx="2">
                  <c:v>18.634</c:v>
                </c:pt>
                <c:pt idx="3">
                  <c:v>18.745000000000001</c:v>
                </c:pt>
                <c:pt idx="4">
                  <c:v>19.158000000000001</c:v>
                </c:pt>
              </c:numCache>
            </c:numRef>
          </c:val>
          <c:smooth val="0"/>
        </c:ser>
        <c:dLbls>
          <c:showLegendKey val="0"/>
          <c:showVal val="0"/>
          <c:showCatName val="0"/>
          <c:showSerName val="0"/>
          <c:showPercent val="0"/>
          <c:showBubbleSize val="0"/>
        </c:dLbls>
        <c:marker val="1"/>
        <c:smooth val="0"/>
        <c:axId val="200070656"/>
        <c:axId val="200072192"/>
      </c:lineChart>
      <c:catAx>
        <c:axId val="200070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0072192"/>
        <c:crosses val="autoZero"/>
        <c:auto val="1"/>
        <c:lblAlgn val="ctr"/>
        <c:lblOffset val="100"/>
        <c:tickLblSkip val="4"/>
        <c:noMultiLvlLbl val="0"/>
      </c:catAx>
      <c:valAx>
        <c:axId val="200072192"/>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007065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017045166651468"/>
          <c:y val="3.6484254967747869E-2"/>
          <c:w val="0.53020338673881984"/>
          <c:h val="0.80544464173741315"/>
        </c:manualLayout>
      </c:layout>
      <c:barChart>
        <c:barDir val="bar"/>
        <c:grouping val="stacked"/>
        <c:varyColors val="0"/>
        <c:ser>
          <c:idx val="1"/>
          <c:order val="0"/>
          <c:tx>
            <c:strRef>
              <c:f>Figure_1.6!$D$5</c:f>
              <c:strCache>
                <c:ptCount val="1"/>
                <c:pt idx="0">
                  <c:v>Women</c:v>
                </c:pt>
              </c:strCache>
            </c:strRef>
          </c:tx>
          <c:spPr>
            <a:solidFill>
              <a:schemeClr val="accent6"/>
            </a:solidFill>
            <a:ln>
              <a:noFill/>
            </a:ln>
          </c:spPr>
          <c:invertIfNegative val="0"/>
          <c:dPt>
            <c:idx val="0"/>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cat>
            <c:strRef>
              <c:f>Figure_1.6!$B$6:$B$17</c:f>
              <c:strCache>
                <c:ptCount val="12"/>
                <c:pt idx="0">
                  <c:v>World</c:v>
                </c:pt>
                <c:pt idx="1">
                  <c:v>Developing regions</c:v>
                </c:pt>
                <c:pt idx="2">
                  <c:v>Developed regions</c:v>
                </c:pt>
                <c:pt idx="3">
                  <c:v>Western Asia</c:v>
                </c:pt>
                <c:pt idx="4">
                  <c:v>Northern Africa</c:v>
                </c:pt>
                <c:pt idx="5">
                  <c:v>Southern Asia</c:v>
                </c:pt>
                <c:pt idx="6">
                  <c:v>Oceania</c:v>
                </c:pt>
                <c:pt idx="7">
                  <c:v>Sub-Saharan Africa</c:v>
                </c:pt>
                <c:pt idx="8">
                  <c:v>South-Eastern Asia</c:v>
                </c:pt>
                <c:pt idx="9">
                  <c:v>Latin America and the Caribbean</c:v>
                </c:pt>
                <c:pt idx="10">
                  <c:v>Caucasus and Central Asia</c:v>
                </c:pt>
                <c:pt idx="11">
                  <c:v>Eastern Asia</c:v>
                </c:pt>
              </c:strCache>
            </c:strRef>
          </c:cat>
          <c:val>
            <c:numRef>
              <c:f>Figure_1.6!$D$6:$D$17</c:f>
              <c:numCache>
                <c:formatCode>0</c:formatCode>
                <c:ptCount val="12"/>
                <c:pt idx="0">
                  <c:v>48.027339838641403</c:v>
                </c:pt>
                <c:pt idx="1">
                  <c:v>42.981493437601493</c:v>
                </c:pt>
                <c:pt idx="2">
                  <c:v>51.597778507398203</c:v>
                </c:pt>
                <c:pt idx="3">
                  <c:v>33.800115208478509</c:v>
                </c:pt>
                <c:pt idx="4">
                  <c:v>41.497558736609285</c:v>
                </c:pt>
                <c:pt idx="5">
                  <c:v>43.447530704544718</c:v>
                </c:pt>
                <c:pt idx="6">
                  <c:v>44.81528458085922</c:v>
                </c:pt>
                <c:pt idx="7">
                  <c:v>46.348952122757133</c:v>
                </c:pt>
                <c:pt idx="8">
                  <c:v>48.297979895173746</c:v>
                </c:pt>
                <c:pt idx="9">
                  <c:v>51.550080895453597</c:v>
                </c:pt>
                <c:pt idx="10">
                  <c:v>52.109430411581862</c:v>
                </c:pt>
                <c:pt idx="11">
                  <c:v>53.203316201606313</c:v>
                </c:pt>
              </c:numCache>
            </c:numRef>
          </c:val>
        </c:ser>
        <c:ser>
          <c:idx val="0"/>
          <c:order val="1"/>
          <c:tx>
            <c:strRef>
              <c:f>Figure_1.6!$C$5</c:f>
              <c:strCache>
                <c:ptCount val="1"/>
                <c:pt idx="0">
                  <c:v>Men</c:v>
                </c:pt>
              </c:strCache>
            </c:strRef>
          </c:tx>
          <c:spPr>
            <a:solidFill>
              <a:schemeClr val="bg1">
                <a:lumMod val="75000"/>
              </a:schemeClr>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cat>
            <c:strRef>
              <c:f>Figure_1.6!$B$6:$B$17</c:f>
              <c:strCache>
                <c:ptCount val="12"/>
                <c:pt idx="0">
                  <c:v>World</c:v>
                </c:pt>
                <c:pt idx="1">
                  <c:v>Developing regions</c:v>
                </c:pt>
                <c:pt idx="2">
                  <c:v>Developed regions</c:v>
                </c:pt>
                <c:pt idx="3">
                  <c:v>Western Asia</c:v>
                </c:pt>
                <c:pt idx="4">
                  <c:v>Northern Africa</c:v>
                </c:pt>
                <c:pt idx="5">
                  <c:v>Southern Asia</c:v>
                </c:pt>
                <c:pt idx="6">
                  <c:v>Oceania</c:v>
                </c:pt>
                <c:pt idx="7">
                  <c:v>Sub-Saharan Africa</c:v>
                </c:pt>
                <c:pt idx="8">
                  <c:v>South-Eastern Asia</c:v>
                </c:pt>
                <c:pt idx="9">
                  <c:v>Latin America and the Caribbean</c:v>
                </c:pt>
                <c:pt idx="10">
                  <c:v>Caucasus and Central Asia</c:v>
                </c:pt>
                <c:pt idx="11">
                  <c:v>Eastern Asia</c:v>
                </c:pt>
              </c:strCache>
            </c:strRef>
          </c:cat>
          <c:val>
            <c:numRef>
              <c:f>Figure_1.6!$C$6:$C$17</c:f>
              <c:numCache>
                <c:formatCode>0</c:formatCode>
                <c:ptCount val="12"/>
                <c:pt idx="0">
                  <c:v>51.972660161358597</c:v>
                </c:pt>
                <c:pt idx="1">
                  <c:v>57.018506562398507</c:v>
                </c:pt>
                <c:pt idx="2">
                  <c:v>48.402221492601797</c:v>
                </c:pt>
                <c:pt idx="3">
                  <c:v>66.199884791521484</c:v>
                </c:pt>
                <c:pt idx="4">
                  <c:v>58.502441263390715</c:v>
                </c:pt>
                <c:pt idx="5">
                  <c:v>56.552469295455289</c:v>
                </c:pt>
                <c:pt idx="6">
                  <c:v>55.184715419140772</c:v>
                </c:pt>
                <c:pt idx="7">
                  <c:v>53.65104787724286</c:v>
                </c:pt>
                <c:pt idx="8">
                  <c:v>51.702020104826254</c:v>
                </c:pt>
                <c:pt idx="9">
                  <c:v>48.44991910454641</c:v>
                </c:pt>
                <c:pt idx="10">
                  <c:v>47.890569588418138</c:v>
                </c:pt>
                <c:pt idx="11">
                  <c:v>46.796683798393687</c:v>
                </c:pt>
              </c:numCache>
            </c:numRef>
          </c:val>
        </c:ser>
        <c:dLbls>
          <c:showLegendKey val="0"/>
          <c:showVal val="0"/>
          <c:showCatName val="0"/>
          <c:showSerName val="0"/>
          <c:showPercent val="0"/>
          <c:showBubbleSize val="0"/>
        </c:dLbls>
        <c:gapWidth val="47"/>
        <c:overlap val="100"/>
        <c:axId val="212242432"/>
        <c:axId val="212243968"/>
      </c:barChart>
      <c:catAx>
        <c:axId val="212242432"/>
        <c:scaling>
          <c:orientation val="minMax"/>
        </c:scaling>
        <c:delete val="0"/>
        <c:axPos val="l"/>
        <c:majorTickMark val="out"/>
        <c:minorTickMark val="none"/>
        <c:tickLblPos val="nextTo"/>
        <c:crossAx val="212243968"/>
        <c:crosses val="autoZero"/>
        <c:auto val="1"/>
        <c:lblAlgn val="ctr"/>
        <c:lblOffset val="100"/>
        <c:noMultiLvlLbl val="0"/>
      </c:catAx>
      <c:valAx>
        <c:axId val="212243968"/>
        <c:scaling>
          <c:orientation val="minMax"/>
          <c:max val="100"/>
          <c:min val="0"/>
        </c:scaling>
        <c:delete val="0"/>
        <c:axPos val="b"/>
        <c:title>
          <c:tx>
            <c:rich>
              <a:bodyPr/>
              <a:lstStyle/>
              <a:p>
                <a:pPr>
                  <a:defRPr/>
                </a:pPr>
                <a:r>
                  <a:rPr lang="en-US"/>
                  <a:t>Per cent</a:t>
                </a:r>
              </a:p>
            </c:rich>
          </c:tx>
          <c:layout/>
          <c:overlay val="0"/>
        </c:title>
        <c:numFmt formatCode="0" sourceLinked="0"/>
        <c:majorTickMark val="out"/>
        <c:minorTickMark val="none"/>
        <c:tickLblPos val="nextTo"/>
        <c:crossAx val="212242432"/>
        <c:crosses val="autoZero"/>
        <c:crossBetween val="between"/>
        <c:majorUnit val="10"/>
      </c:valAx>
      <c:spPr>
        <a:noFill/>
        <a:ln w="25400">
          <a:noFill/>
        </a:ln>
      </c:spPr>
    </c:plotArea>
    <c:legend>
      <c:legendPos val="b"/>
      <c:layout>
        <c:manualLayout>
          <c:xMode val="edge"/>
          <c:yMode val="edge"/>
          <c:x val="0.71003313774967314"/>
          <c:y val="0.94291297917576922"/>
          <c:w val="0.27963355931859868"/>
          <c:h val="5.7087020824230769E-2"/>
        </c:manualLayout>
      </c:layout>
      <c:overlay val="0"/>
    </c:legend>
    <c:plotVisOnly val="1"/>
    <c:dispBlanksAs val="gap"/>
    <c:showDLblsOverMax val="0"/>
  </c:chart>
  <c:spPr>
    <a:ln>
      <a:noFill/>
    </a:ln>
  </c:spPr>
  <c:txPr>
    <a:bodyPr/>
    <a:lstStyle/>
    <a:p>
      <a:pPr>
        <a:defRPr>
          <a:latin typeface="+mn-lt"/>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Figure_1.7!$D$5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Figure_1.7!$D$6:$D$19</c:f>
              <c:numCache>
                <c:formatCode>0.00</c:formatCode>
                <c:ptCount val="14"/>
                <c:pt idx="0">
                  <c:v>0.86710505610906541</c:v>
                </c:pt>
                <c:pt idx="1">
                  <c:v>0.95168923997000143</c:v>
                </c:pt>
                <c:pt idx="2">
                  <c:v>1.0283208582087098</c:v>
                </c:pt>
                <c:pt idx="3">
                  <c:v>1.2475784102493048</c:v>
                </c:pt>
                <c:pt idx="4">
                  <c:v>1.702452433700764</c:v>
                </c:pt>
                <c:pt idx="5">
                  <c:v>2.5167701563030116</c:v>
                </c:pt>
                <c:pt idx="6">
                  <c:v>3.0908675450615739</c:v>
                </c:pt>
                <c:pt idx="7">
                  <c:v>2.9613491375194871</c:v>
                </c:pt>
                <c:pt idx="8">
                  <c:v>2.4202663886565601</c:v>
                </c:pt>
                <c:pt idx="9">
                  <c:v>2.0711382763871944</c:v>
                </c:pt>
                <c:pt idx="10">
                  <c:v>1.9705721235864015</c:v>
                </c:pt>
                <c:pt idx="11">
                  <c:v>1.8234421670125407</c:v>
                </c:pt>
                <c:pt idx="12">
                  <c:v>1.8897963113804868</c:v>
                </c:pt>
                <c:pt idx="13">
                  <c:v>2.1516156655095888</c:v>
                </c:pt>
              </c:numCache>
            </c:numRef>
          </c:val>
          <c:smooth val="0"/>
        </c:ser>
        <c:ser>
          <c:idx val="1"/>
          <c:order val="1"/>
          <c:tx>
            <c:strRef>
              <c:f>Figure_1.7!$E$5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Figure_1.7!$E$6:$E$19</c:f>
              <c:numCache>
                <c:formatCode>0.00</c:formatCode>
                <c:ptCount val="14"/>
                <c:pt idx="0">
                  <c:v>0.83347899137770154</c:v>
                </c:pt>
                <c:pt idx="1">
                  <c:v>0.91537619083240729</c:v>
                </c:pt>
                <c:pt idx="2">
                  <c:v>0.97796107117713615</c:v>
                </c:pt>
                <c:pt idx="3">
                  <c:v>1.1079522204671444</c:v>
                </c:pt>
                <c:pt idx="4">
                  <c:v>1.3649208283147594</c:v>
                </c:pt>
                <c:pt idx="5">
                  <c:v>1.7074280977176635</c:v>
                </c:pt>
                <c:pt idx="6">
                  <c:v>1.9386612070393672</c:v>
                </c:pt>
                <c:pt idx="7">
                  <c:v>1.8919800753357137</c:v>
                </c:pt>
                <c:pt idx="8">
                  <c:v>1.6700730648093245</c:v>
                </c:pt>
                <c:pt idx="9">
                  <c:v>1.4871358070789273</c:v>
                </c:pt>
                <c:pt idx="10">
                  <c:v>1.4807731840668479</c:v>
                </c:pt>
                <c:pt idx="11">
                  <c:v>1.5155922978956462</c:v>
                </c:pt>
                <c:pt idx="12">
                  <c:v>1.6837833757205469</c:v>
                </c:pt>
                <c:pt idx="13">
                  <c:v>2.0271924101703829</c:v>
                </c:pt>
              </c:numCache>
            </c:numRef>
          </c:val>
          <c:smooth val="0"/>
        </c:ser>
        <c:dLbls>
          <c:showLegendKey val="0"/>
          <c:showVal val="0"/>
          <c:showCatName val="0"/>
          <c:showSerName val="0"/>
          <c:showPercent val="0"/>
          <c:showBubbleSize val="0"/>
        </c:dLbls>
        <c:marker val="1"/>
        <c:smooth val="0"/>
        <c:axId val="212257408"/>
        <c:axId val="107369216"/>
      </c:lineChart>
      <c:catAx>
        <c:axId val="212257408"/>
        <c:scaling>
          <c:orientation val="minMax"/>
        </c:scaling>
        <c:delete val="0"/>
        <c:axPos val="b"/>
        <c:majorTickMark val="out"/>
        <c:minorTickMark val="none"/>
        <c:tickLblPos val="nextTo"/>
        <c:txPr>
          <a:bodyPr rot="-5400000" vert="horz"/>
          <a:lstStyle/>
          <a:p>
            <a:pPr>
              <a:defRPr/>
            </a:pPr>
            <a:endParaRPr lang="en-US"/>
          </a:p>
        </c:txPr>
        <c:crossAx val="107369216"/>
        <c:crosses val="autoZero"/>
        <c:auto val="1"/>
        <c:lblAlgn val="ctr"/>
        <c:lblOffset val="100"/>
        <c:noMultiLvlLbl val="0"/>
      </c:catAx>
      <c:valAx>
        <c:axId val="107369216"/>
        <c:scaling>
          <c:orientation val="minMax"/>
          <c:max val="35"/>
          <c:min val="0"/>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257408"/>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9706186964696"/>
          <c:y val="5.1400554097404488E-2"/>
          <c:w val="0.85918843266822609"/>
          <c:h val="0.75719468889918184"/>
        </c:manualLayout>
      </c:layout>
      <c:lineChart>
        <c:grouping val="standard"/>
        <c:varyColors val="0"/>
        <c:ser>
          <c:idx val="0"/>
          <c:order val="0"/>
          <c:tx>
            <c:strRef>
              <c:f>Figure_1.7!$B$5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Figure_1.7!$B$6:$B$19</c:f>
              <c:numCache>
                <c:formatCode>0.00</c:formatCode>
                <c:ptCount val="14"/>
                <c:pt idx="0">
                  <c:v>2.5917330848598756</c:v>
                </c:pt>
                <c:pt idx="1">
                  <c:v>3.7367278883976498</c:v>
                </c:pt>
                <c:pt idx="2">
                  <c:v>5.3684389762700802</c:v>
                </c:pt>
                <c:pt idx="3">
                  <c:v>7.3062957944534848</c:v>
                </c:pt>
                <c:pt idx="4">
                  <c:v>10.698376802388429</c:v>
                </c:pt>
                <c:pt idx="5">
                  <c:v>13.563237812652815</c:v>
                </c:pt>
                <c:pt idx="6">
                  <c:v>15.704855782441843</c:v>
                </c:pt>
                <c:pt idx="7">
                  <c:v>16.43576626617039</c:v>
                </c:pt>
                <c:pt idx="8">
                  <c:v>15.869660666844378</c:v>
                </c:pt>
                <c:pt idx="9">
                  <c:v>14.349835523835385</c:v>
                </c:pt>
                <c:pt idx="10">
                  <c:v>12.588710753448634</c:v>
                </c:pt>
                <c:pt idx="11">
                  <c:v>11.387056040985138</c:v>
                </c:pt>
                <c:pt idx="12">
                  <c:v>10.319109441855044</c:v>
                </c:pt>
                <c:pt idx="13">
                  <c:v>8.7256763031990321</c:v>
                </c:pt>
              </c:numCache>
            </c:numRef>
          </c:val>
          <c:smooth val="0"/>
        </c:ser>
        <c:ser>
          <c:idx val="1"/>
          <c:order val="1"/>
          <c:tx>
            <c:strRef>
              <c:f>Figure_1.7!$C$5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Figure_1.7!$C$6:$C$19</c:f>
              <c:numCache>
                <c:formatCode>0.00</c:formatCode>
                <c:ptCount val="14"/>
                <c:pt idx="0">
                  <c:v>2.6091772074641271</c:v>
                </c:pt>
                <c:pt idx="1">
                  <c:v>3.6782819880278468</c:v>
                </c:pt>
                <c:pt idx="2">
                  <c:v>5.3068147697799244</c:v>
                </c:pt>
                <c:pt idx="3">
                  <c:v>7.1990084831507959</c:v>
                </c:pt>
                <c:pt idx="4">
                  <c:v>10.799437248533172</c:v>
                </c:pt>
                <c:pt idx="5">
                  <c:v>13.968311882587955</c:v>
                </c:pt>
                <c:pt idx="6">
                  <c:v>16.148625652532353</c:v>
                </c:pt>
                <c:pt idx="7">
                  <c:v>16.773608342447339</c:v>
                </c:pt>
                <c:pt idx="8">
                  <c:v>16.132586871947208</c:v>
                </c:pt>
                <c:pt idx="9">
                  <c:v>14.534371563508122</c:v>
                </c:pt>
                <c:pt idx="10">
                  <c:v>12.737426776550283</c:v>
                </c:pt>
                <c:pt idx="11">
                  <c:v>11.62723656229271</c:v>
                </c:pt>
                <c:pt idx="12">
                  <c:v>11.056966812189254</c:v>
                </c:pt>
                <c:pt idx="13">
                  <c:v>8.3835567836791522</c:v>
                </c:pt>
              </c:numCache>
            </c:numRef>
          </c:val>
          <c:smooth val="0"/>
        </c:ser>
        <c:dLbls>
          <c:showLegendKey val="0"/>
          <c:showVal val="0"/>
          <c:showCatName val="0"/>
          <c:showSerName val="0"/>
          <c:showPercent val="0"/>
          <c:showBubbleSize val="0"/>
        </c:dLbls>
        <c:marker val="1"/>
        <c:smooth val="0"/>
        <c:axId val="214624896"/>
        <c:axId val="214624128"/>
      </c:lineChart>
      <c:catAx>
        <c:axId val="214624896"/>
        <c:scaling>
          <c:orientation val="minMax"/>
        </c:scaling>
        <c:delete val="0"/>
        <c:axPos val="b"/>
        <c:majorTickMark val="out"/>
        <c:minorTickMark val="none"/>
        <c:tickLblPos val="nextTo"/>
        <c:txPr>
          <a:bodyPr rot="-5400000" vert="horz"/>
          <a:lstStyle/>
          <a:p>
            <a:pPr>
              <a:defRPr/>
            </a:pPr>
            <a:endParaRPr lang="en-US"/>
          </a:p>
        </c:txPr>
        <c:crossAx val="214624128"/>
        <c:crosses val="autoZero"/>
        <c:auto val="1"/>
        <c:lblAlgn val="ctr"/>
        <c:lblOffset val="100"/>
        <c:noMultiLvlLbl val="0"/>
      </c:catAx>
      <c:valAx>
        <c:axId val="214624128"/>
        <c:scaling>
          <c:orientation val="minMax"/>
          <c:max val="35"/>
          <c:min val="0"/>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4624896"/>
        <c:crosses val="autoZero"/>
        <c:crossBetween val="between"/>
      </c:valAx>
      <c:spPr>
        <a:ln>
          <a:solidFill>
            <a:schemeClr val="bg1">
              <a:lumMod val="50000"/>
            </a:schemeClr>
          </a:solidFill>
        </a:ln>
      </c:spPr>
    </c:plotArea>
    <c:legend>
      <c:legendPos val="r"/>
      <c:layout>
        <c:manualLayout>
          <c:xMode val="edge"/>
          <c:yMode val="edge"/>
          <c:x val="0.11002734033245848"/>
          <c:y val="6.9060586176727903E-2"/>
          <c:w val="0.2358059930008749"/>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5507436570431"/>
          <c:y val="5.1400554097404488E-2"/>
          <c:w val="0.85583059930008765"/>
          <c:h val="0.75719468889918184"/>
        </c:manualLayout>
      </c:layout>
      <c:lineChart>
        <c:grouping val="standard"/>
        <c:varyColors val="0"/>
        <c:ser>
          <c:idx val="0"/>
          <c:order val="0"/>
          <c:tx>
            <c:strRef>
              <c:f>Figure_1.7!$P$5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Figure_1.7!$R$6:$R$19</c:f>
              <c:numCache>
                <c:formatCode>0.00</c:formatCode>
                <c:ptCount val="14"/>
                <c:pt idx="0">
                  <c:v>8.272028340903228</c:v>
                </c:pt>
                <c:pt idx="1">
                  <c:v>8.1117353692952818</c:v>
                </c:pt>
                <c:pt idx="2">
                  <c:v>7.7221724118405639</c:v>
                </c:pt>
                <c:pt idx="3">
                  <c:v>9.7148745027694154</c:v>
                </c:pt>
                <c:pt idx="4">
                  <c:v>15.744284212903004</c:v>
                </c:pt>
                <c:pt idx="5">
                  <c:v>27.826319726860159</c:v>
                </c:pt>
                <c:pt idx="6">
                  <c:v>32.479524419687294</c:v>
                </c:pt>
                <c:pt idx="7">
                  <c:v>30.853839777463431</c:v>
                </c:pt>
                <c:pt idx="8">
                  <c:v>26.955787919508268</c:v>
                </c:pt>
                <c:pt idx="9">
                  <c:v>22.743469055990325</c:v>
                </c:pt>
                <c:pt idx="10">
                  <c:v>19.047763363184629</c:v>
                </c:pt>
                <c:pt idx="11">
                  <c:v>13.981608264406873</c:v>
                </c:pt>
                <c:pt idx="12">
                  <c:v>11.780815248481606</c:v>
                </c:pt>
                <c:pt idx="13">
                  <c:v>6.928741304098998</c:v>
                </c:pt>
              </c:numCache>
            </c:numRef>
          </c:val>
          <c:smooth val="0"/>
        </c:ser>
        <c:ser>
          <c:idx val="1"/>
          <c:order val="1"/>
          <c:tx>
            <c:strRef>
              <c:f>Figure_1.7!$S$5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Figure_1.7!$S$6:$S$19</c:f>
              <c:numCache>
                <c:formatCode>0.00</c:formatCode>
                <c:ptCount val="14"/>
                <c:pt idx="0">
                  <c:v>7.4788032981832213</c:v>
                </c:pt>
                <c:pt idx="1">
                  <c:v>7.3585045230696728</c:v>
                </c:pt>
                <c:pt idx="2">
                  <c:v>6.8310938551064364</c:v>
                </c:pt>
                <c:pt idx="3">
                  <c:v>7.0241871830370464</c:v>
                </c:pt>
                <c:pt idx="4">
                  <c:v>9.4511947738954252</c:v>
                </c:pt>
                <c:pt idx="5">
                  <c:v>13.653160088744656</c:v>
                </c:pt>
                <c:pt idx="6">
                  <c:v>14.341763125068791</c:v>
                </c:pt>
                <c:pt idx="7">
                  <c:v>13.023232283090241</c:v>
                </c:pt>
                <c:pt idx="8">
                  <c:v>12.321037911928409</c:v>
                </c:pt>
                <c:pt idx="9">
                  <c:v>9.7592241888830635</c:v>
                </c:pt>
                <c:pt idx="10">
                  <c:v>8.3649230107697239</c:v>
                </c:pt>
                <c:pt idx="11">
                  <c:v>6.9562826194535798</c:v>
                </c:pt>
                <c:pt idx="12">
                  <c:v>7.3990418975758923</c:v>
                </c:pt>
                <c:pt idx="13">
                  <c:v>5.1922012509488091</c:v>
                </c:pt>
              </c:numCache>
            </c:numRef>
          </c:val>
          <c:smooth val="0"/>
        </c:ser>
        <c:dLbls>
          <c:showLegendKey val="0"/>
          <c:showVal val="0"/>
          <c:showCatName val="0"/>
          <c:showSerName val="0"/>
          <c:showPercent val="0"/>
          <c:showBubbleSize val="0"/>
        </c:dLbls>
        <c:marker val="1"/>
        <c:smooth val="0"/>
        <c:axId val="212169088"/>
        <c:axId val="212171008"/>
      </c:lineChart>
      <c:catAx>
        <c:axId val="212169088"/>
        <c:scaling>
          <c:orientation val="minMax"/>
        </c:scaling>
        <c:delete val="0"/>
        <c:axPos val="b"/>
        <c:majorTickMark val="out"/>
        <c:minorTickMark val="none"/>
        <c:tickLblPos val="nextTo"/>
        <c:txPr>
          <a:bodyPr rot="-5400000" vert="horz"/>
          <a:lstStyle/>
          <a:p>
            <a:pPr>
              <a:defRPr/>
            </a:pPr>
            <a:endParaRPr lang="en-US"/>
          </a:p>
        </c:txPr>
        <c:crossAx val="212171008"/>
        <c:crosses val="autoZero"/>
        <c:auto val="1"/>
        <c:lblAlgn val="ctr"/>
        <c:lblOffset val="100"/>
        <c:noMultiLvlLbl val="0"/>
      </c:catAx>
      <c:valAx>
        <c:axId val="212171008"/>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169088"/>
        <c:crosses val="autoZero"/>
        <c:crossBetween val="between"/>
      </c:valAx>
      <c:spPr>
        <a:ln>
          <a:solidFill>
            <a:schemeClr val="bg1">
              <a:lumMod val="50000"/>
            </a:schemeClr>
          </a:solidFill>
        </a:ln>
      </c:spPr>
    </c:plotArea>
    <c:legend>
      <c:legendPos val="r"/>
      <c:layout>
        <c:manualLayout>
          <c:xMode val="edge"/>
          <c:yMode val="edge"/>
          <c:x val="0.12044400699912511"/>
          <c:y val="6.9060586176727903E-2"/>
          <c:w val="0.20802821522309711"/>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5507436570431"/>
          <c:y val="5.1400554097404488E-2"/>
          <c:w val="0.85583059930008765"/>
          <c:h val="0.75719468889918184"/>
        </c:manualLayout>
      </c:layout>
      <c:lineChart>
        <c:grouping val="standard"/>
        <c:varyColors val="0"/>
        <c:ser>
          <c:idx val="0"/>
          <c:order val="0"/>
          <c:tx>
            <c:strRef>
              <c:f>Figure_1.7!$P$5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Figure_1.7!$F$6:$F$19</c:f>
              <c:numCache>
                <c:formatCode>0.00</c:formatCode>
                <c:ptCount val="14"/>
                <c:pt idx="0">
                  <c:v>0.50198832676796001</c:v>
                </c:pt>
                <c:pt idx="1">
                  <c:v>0.5603083577901582</c:v>
                </c:pt>
                <c:pt idx="2">
                  <c:v>0.67104921605757162</c:v>
                </c:pt>
                <c:pt idx="3">
                  <c:v>0.79138421377268975</c:v>
                </c:pt>
                <c:pt idx="4">
                  <c:v>1.0196038723206335</c:v>
                </c:pt>
                <c:pt idx="5">
                  <c:v>1.1471654006188532</c:v>
                </c:pt>
                <c:pt idx="6">
                  <c:v>1.4026862876459329</c:v>
                </c:pt>
                <c:pt idx="7">
                  <c:v>1.6554715293969244</c:v>
                </c:pt>
                <c:pt idx="8">
                  <c:v>1.7251706650847691</c:v>
                </c:pt>
                <c:pt idx="9">
                  <c:v>1.5658303348250331</c:v>
                </c:pt>
                <c:pt idx="10">
                  <c:v>1.4533390932601309</c:v>
                </c:pt>
                <c:pt idx="11">
                  <c:v>1.382535837277191</c:v>
                </c:pt>
                <c:pt idx="12">
                  <c:v>1.3745591121366325</c:v>
                </c:pt>
                <c:pt idx="13">
                  <c:v>0.76059665746122496</c:v>
                </c:pt>
              </c:numCache>
            </c:numRef>
          </c:val>
          <c:smooth val="0"/>
        </c:ser>
        <c:ser>
          <c:idx val="1"/>
          <c:order val="1"/>
          <c:tx>
            <c:strRef>
              <c:f>Figure_1.7!$S$5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Figure_1.7!$G$6:$G$19</c:f>
              <c:numCache>
                <c:formatCode>0.00</c:formatCode>
                <c:ptCount val="14"/>
                <c:pt idx="0">
                  <c:v>0.51797430898203511</c:v>
                </c:pt>
                <c:pt idx="1">
                  <c:v>0.59388899705678311</c:v>
                </c:pt>
                <c:pt idx="2">
                  <c:v>0.67385107571492076</c:v>
                </c:pt>
                <c:pt idx="3">
                  <c:v>0.73690595282183868</c:v>
                </c:pt>
                <c:pt idx="4">
                  <c:v>0.83897799406898321</c:v>
                </c:pt>
                <c:pt idx="5">
                  <c:v>0.82499975830495698</c:v>
                </c:pt>
                <c:pt idx="6">
                  <c:v>0.86324531866937659</c:v>
                </c:pt>
                <c:pt idx="7">
                  <c:v>0.89539247967283175</c:v>
                </c:pt>
                <c:pt idx="8">
                  <c:v>0.86820522716886295</c:v>
                </c:pt>
                <c:pt idx="9">
                  <c:v>0.78273152841552862</c:v>
                </c:pt>
                <c:pt idx="10">
                  <c:v>0.76146885594536928</c:v>
                </c:pt>
                <c:pt idx="11">
                  <c:v>0.80743090575481147</c:v>
                </c:pt>
                <c:pt idx="12">
                  <c:v>0.93892545083242962</c:v>
                </c:pt>
                <c:pt idx="13">
                  <c:v>0.53911368311308927</c:v>
                </c:pt>
              </c:numCache>
            </c:numRef>
          </c:val>
          <c:smooth val="0"/>
        </c:ser>
        <c:dLbls>
          <c:showLegendKey val="0"/>
          <c:showVal val="0"/>
          <c:showCatName val="0"/>
          <c:showSerName val="0"/>
          <c:showPercent val="0"/>
          <c:showBubbleSize val="0"/>
        </c:dLbls>
        <c:marker val="1"/>
        <c:smooth val="0"/>
        <c:axId val="107413504"/>
        <c:axId val="107415040"/>
      </c:lineChart>
      <c:catAx>
        <c:axId val="107413504"/>
        <c:scaling>
          <c:orientation val="minMax"/>
        </c:scaling>
        <c:delete val="0"/>
        <c:axPos val="b"/>
        <c:majorTickMark val="out"/>
        <c:minorTickMark val="none"/>
        <c:tickLblPos val="nextTo"/>
        <c:txPr>
          <a:bodyPr rot="-5400000" vert="horz"/>
          <a:lstStyle/>
          <a:p>
            <a:pPr>
              <a:defRPr/>
            </a:pPr>
            <a:endParaRPr lang="en-US"/>
          </a:p>
        </c:txPr>
        <c:crossAx val="107415040"/>
        <c:crosses val="autoZero"/>
        <c:auto val="1"/>
        <c:lblAlgn val="ctr"/>
        <c:lblOffset val="100"/>
        <c:noMultiLvlLbl val="0"/>
      </c:catAx>
      <c:valAx>
        <c:axId val="107415040"/>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107413504"/>
        <c:crosses val="autoZero"/>
        <c:crossBetween val="between"/>
      </c:valAx>
      <c:spPr>
        <a:ln>
          <a:solidFill>
            <a:schemeClr val="bg1">
              <a:lumMod val="50000"/>
            </a:schemeClr>
          </a:solidFill>
        </a:ln>
      </c:spPr>
    </c:plotArea>
    <c:legend>
      <c:legendPos val="r"/>
      <c:layout>
        <c:manualLayout>
          <c:xMode val="edge"/>
          <c:yMode val="edge"/>
          <c:x val="0.12044400699912511"/>
          <c:y val="6.9060586176727903E-2"/>
          <c:w val="0.20802821522309711"/>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5507436570431"/>
          <c:y val="5.1400554097404488E-2"/>
          <c:w val="0.85583059930008765"/>
          <c:h val="0.75719468889918184"/>
        </c:manualLayout>
      </c:layout>
      <c:lineChart>
        <c:grouping val="standard"/>
        <c:varyColors val="0"/>
        <c:ser>
          <c:idx val="0"/>
          <c:order val="0"/>
          <c:tx>
            <c:strRef>
              <c:f>Figure_1.7!$P$5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Figure_1.7!$H$6:$H$19</c:f>
              <c:numCache>
                <c:formatCode>0.00</c:formatCode>
                <c:ptCount val="14"/>
                <c:pt idx="0">
                  <c:v>0.7191367416657688</c:v>
                </c:pt>
                <c:pt idx="1">
                  <c:v>0.86908458081179807</c:v>
                </c:pt>
                <c:pt idx="2">
                  <c:v>1.0886411817206576</c:v>
                </c:pt>
                <c:pt idx="3">
                  <c:v>1.4378585667386967</c:v>
                </c:pt>
                <c:pt idx="4">
                  <c:v>1.9356176337394886</c:v>
                </c:pt>
                <c:pt idx="5">
                  <c:v>2.5006621449528068</c:v>
                </c:pt>
                <c:pt idx="6">
                  <c:v>3.0267266836871438</c:v>
                </c:pt>
                <c:pt idx="7">
                  <c:v>3.4943698555200569</c:v>
                </c:pt>
                <c:pt idx="8">
                  <c:v>3.8469864076179001</c:v>
                </c:pt>
                <c:pt idx="9">
                  <c:v>3.9640537409580836</c:v>
                </c:pt>
                <c:pt idx="10">
                  <c:v>3.9374857929806524</c:v>
                </c:pt>
                <c:pt idx="11">
                  <c:v>3.8803179427212307</c:v>
                </c:pt>
                <c:pt idx="12">
                  <c:v>4.0834694511182246</c:v>
                </c:pt>
                <c:pt idx="13">
                  <c:v>2.6458999842685138</c:v>
                </c:pt>
              </c:numCache>
            </c:numRef>
          </c:val>
          <c:smooth val="0"/>
        </c:ser>
        <c:ser>
          <c:idx val="1"/>
          <c:order val="1"/>
          <c:tx>
            <c:strRef>
              <c:f>Figure_1.7!$I$5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Figure_1.7!$I$6:$I$19</c:f>
              <c:numCache>
                <c:formatCode>0.00</c:formatCode>
                <c:ptCount val="14"/>
                <c:pt idx="0">
                  <c:v>0.72900373610133251</c:v>
                </c:pt>
                <c:pt idx="1">
                  <c:v>0.88943444341925759</c:v>
                </c:pt>
                <c:pt idx="2">
                  <c:v>1.1424824431639811</c:v>
                </c:pt>
                <c:pt idx="3">
                  <c:v>1.5012321441460572</c:v>
                </c:pt>
                <c:pt idx="4">
                  <c:v>1.9073666186787281</c:v>
                </c:pt>
                <c:pt idx="5">
                  <c:v>2.2858631798370288</c:v>
                </c:pt>
                <c:pt idx="6">
                  <c:v>2.5313447762231016</c:v>
                </c:pt>
                <c:pt idx="7">
                  <c:v>2.7171458614430799</c:v>
                </c:pt>
                <c:pt idx="8">
                  <c:v>2.7678849530996792</c:v>
                </c:pt>
                <c:pt idx="9">
                  <c:v>2.6615080598688157</c:v>
                </c:pt>
                <c:pt idx="10">
                  <c:v>2.5357024288619479</c:v>
                </c:pt>
                <c:pt idx="11">
                  <c:v>2.5024266377300091</c:v>
                </c:pt>
                <c:pt idx="12">
                  <c:v>2.7214041572872558</c:v>
                </c:pt>
                <c:pt idx="13">
                  <c:v>1.8124643385973631</c:v>
                </c:pt>
              </c:numCache>
            </c:numRef>
          </c:val>
          <c:smooth val="0"/>
        </c:ser>
        <c:dLbls>
          <c:showLegendKey val="0"/>
          <c:showVal val="0"/>
          <c:showCatName val="0"/>
          <c:showSerName val="0"/>
          <c:showPercent val="0"/>
          <c:showBubbleSize val="0"/>
        </c:dLbls>
        <c:marker val="1"/>
        <c:smooth val="0"/>
        <c:axId val="212273024"/>
        <c:axId val="212275200"/>
      </c:lineChart>
      <c:catAx>
        <c:axId val="212273024"/>
        <c:scaling>
          <c:orientation val="minMax"/>
        </c:scaling>
        <c:delete val="0"/>
        <c:axPos val="b"/>
        <c:majorTickMark val="out"/>
        <c:minorTickMark val="none"/>
        <c:tickLblPos val="nextTo"/>
        <c:txPr>
          <a:bodyPr rot="-5400000" vert="horz"/>
          <a:lstStyle/>
          <a:p>
            <a:pPr>
              <a:defRPr/>
            </a:pPr>
            <a:endParaRPr lang="en-US"/>
          </a:p>
        </c:txPr>
        <c:crossAx val="212275200"/>
        <c:crosses val="autoZero"/>
        <c:auto val="1"/>
        <c:lblAlgn val="ctr"/>
        <c:lblOffset val="100"/>
        <c:noMultiLvlLbl val="0"/>
      </c:catAx>
      <c:valAx>
        <c:axId val="212275200"/>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273024"/>
        <c:crosses val="autoZero"/>
        <c:crossBetween val="between"/>
      </c:valAx>
      <c:spPr>
        <a:ln>
          <a:solidFill>
            <a:schemeClr val="bg1">
              <a:lumMod val="50000"/>
            </a:schemeClr>
          </a:solidFill>
        </a:ln>
      </c:spPr>
    </c:plotArea>
    <c:legend>
      <c:legendPos val="r"/>
      <c:layout>
        <c:manualLayout>
          <c:xMode val="edge"/>
          <c:yMode val="edge"/>
          <c:x val="0.12044400699912511"/>
          <c:y val="6.9060586176727903E-2"/>
          <c:w val="0.20802821522309711"/>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Figure_1.7!$D$5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Figure_1.7!$J$6:$J$19</c:f>
              <c:numCache>
                <c:formatCode>0.00</c:formatCode>
                <c:ptCount val="14"/>
                <c:pt idx="0">
                  <c:v>0.91736824919345339</c:v>
                </c:pt>
                <c:pt idx="1">
                  <c:v>0.97003629423030624</c:v>
                </c:pt>
                <c:pt idx="2">
                  <c:v>0.86740233316205795</c:v>
                </c:pt>
                <c:pt idx="3">
                  <c:v>0.88989181517030436</c:v>
                </c:pt>
                <c:pt idx="4">
                  <c:v>1.0509972307834505</c:v>
                </c:pt>
                <c:pt idx="5">
                  <c:v>1.2724518399030926</c:v>
                </c:pt>
                <c:pt idx="6">
                  <c:v>1.4561055456398255</c:v>
                </c:pt>
                <c:pt idx="7">
                  <c:v>1.6379349612558811</c:v>
                </c:pt>
                <c:pt idx="8">
                  <c:v>1.692526401767201</c:v>
                </c:pt>
                <c:pt idx="9">
                  <c:v>1.6529542552982313</c:v>
                </c:pt>
                <c:pt idx="10">
                  <c:v>1.6900844323178614</c:v>
                </c:pt>
                <c:pt idx="11">
                  <c:v>2.0014415079851058</c:v>
                </c:pt>
                <c:pt idx="12">
                  <c:v>2.2056197691100068</c:v>
                </c:pt>
                <c:pt idx="13">
                  <c:v>2.4845145874868728</c:v>
                </c:pt>
              </c:numCache>
            </c:numRef>
          </c:val>
          <c:smooth val="0"/>
        </c:ser>
        <c:ser>
          <c:idx val="1"/>
          <c:order val="1"/>
          <c:tx>
            <c:strRef>
              <c:f>Figure_1.7!$E$5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Figure_1.7!$K$6:$K$19</c:f>
              <c:numCache>
                <c:formatCode>0.00</c:formatCode>
                <c:ptCount val="14"/>
                <c:pt idx="0">
                  <c:v>0.86655467012356779</c:v>
                </c:pt>
                <c:pt idx="1">
                  <c:v>0.9551468253819726</c:v>
                </c:pt>
                <c:pt idx="2">
                  <c:v>0.88822300557617773</c:v>
                </c:pt>
                <c:pt idx="3">
                  <c:v>0.95269583621884713</c:v>
                </c:pt>
                <c:pt idx="4">
                  <c:v>1.1438376256958058</c:v>
                </c:pt>
                <c:pt idx="5">
                  <c:v>1.4020942274336612</c:v>
                </c:pt>
                <c:pt idx="6">
                  <c:v>1.5868177080894805</c:v>
                </c:pt>
                <c:pt idx="7">
                  <c:v>1.7152450826136587</c:v>
                </c:pt>
                <c:pt idx="8">
                  <c:v>1.697083691250193</c:v>
                </c:pt>
                <c:pt idx="9">
                  <c:v>1.6309490383601051</c:v>
                </c:pt>
                <c:pt idx="10">
                  <c:v>1.6466848456964267</c:v>
                </c:pt>
                <c:pt idx="11">
                  <c:v>1.9314760843677508</c:v>
                </c:pt>
                <c:pt idx="12">
                  <c:v>2.1279179591794288</c:v>
                </c:pt>
                <c:pt idx="13">
                  <c:v>2.1917732104790857</c:v>
                </c:pt>
              </c:numCache>
            </c:numRef>
          </c:val>
          <c:smooth val="0"/>
        </c:ser>
        <c:dLbls>
          <c:showLegendKey val="0"/>
          <c:showVal val="0"/>
          <c:showCatName val="0"/>
          <c:showSerName val="0"/>
          <c:showPercent val="0"/>
          <c:showBubbleSize val="0"/>
        </c:dLbls>
        <c:marker val="1"/>
        <c:smooth val="0"/>
        <c:axId val="212304640"/>
        <c:axId val="212306560"/>
      </c:lineChart>
      <c:catAx>
        <c:axId val="212304640"/>
        <c:scaling>
          <c:orientation val="minMax"/>
        </c:scaling>
        <c:delete val="0"/>
        <c:axPos val="b"/>
        <c:majorTickMark val="out"/>
        <c:minorTickMark val="none"/>
        <c:tickLblPos val="nextTo"/>
        <c:txPr>
          <a:bodyPr rot="-5400000" vert="horz"/>
          <a:lstStyle/>
          <a:p>
            <a:pPr>
              <a:defRPr/>
            </a:pPr>
            <a:endParaRPr lang="en-US"/>
          </a:p>
        </c:txPr>
        <c:crossAx val="212306560"/>
        <c:crosses val="autoZero"/>
        <c:auto val="1"/>
        <c:lblAlgn val="ctr"/>
        <c:lblOffset val="100"/>
        <c:noMultiLvlLbl val="0"/>
      </c:catAx>
      <c:valAx>
        <c:axId val="212306560"/>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304640"/>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Figure_1.7!$L$6:$L$19</c:f>
              <c:numCache>
                <c:formatCode>0.00</c:formatCode>
                <c:ptCount val="14"/>
                <c:pt idx="0">
                  <c:v>9.7917518328183226E-2</c:v>
                </c:pt>
                <c:pt idx="1">
                  <c:v>0.11435504622459419</c:v>
                </c:pt>
                <c:pt idx="2">
                  <c:v>0.17898377000196647</c:v>
                </c:pt>
                <c:pt idx="3">
                  <c:v>0.21030014053926077</c:v>
                </c:pt>
                <c:pt idx="4">
                  <c:v>0.2679409162132782</c:v>
                </c:pt>
                <c:pt idx="5">
                  <c:v>0.32451625721663402</c:v>
                </c:pt>
                <c:pt idx="6">
                  <c:v>0.42985649011451976</c:v>
                </c:pt>
                <c:pt idx="7">
                  <c:v>0.40603884242000499</c:v>
                </c:pt>
                <c:pt idx="8">
                  <c:v>0.31153683075028649</c:v>
                </c:pt>
                <c:pt idx="9">
                  <c:v>0.30621588207040251</c:v>
                </c:pt>
                <c:pt idx="10">
                  <c:v>0.38129763750809975</c:v>
                </c:pt>
                <c:pt idx="11">
                  <c:v>0.3936749985866142</c:v>
                </c:pt>
                <c:pt idx="12">
                  <c:v>0.4104410749158926</c:v>
                </c:pt>
                <c:pt idx="13">
                  <c:v>0.59421809815332238</c:v>
                </c:pt>
              </c:numCache>
            </c:numRef>
          </c:val>
          <c:smooth val="0"/>
        </c:ser>
        <c:ser>
          <c:idx val="1"/>
          <c:order val="1"/>
          <c:tx>
            <c:strRef>
              <c:f>Figure_1.7!$M$5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Figure_1.7!$M$6:$M$19</c:f>
              <c:numCache>
                <c:formatCode>0.00</c:formatCode>
                <c:ptCount val="14"/>
                <c:pt idx="0">
                  <c:v>0.10123518974708187</c:v>
                </c:pt>
                <c:pt idx="1">
                  <c:v>0.12398738250419591</c:v>
                </c:pt>
                <c:pt idx="2">
                  <c:v>0.19344700135554982</c:v>
                </c:pt>
                <c:pt idx="3">
                  <c:v>0.23996216874027065</c:v>
                </c:pt>
                <c:pt idx="4">
                  <c:v>0.32757693445746522</c:v>
                </c:pt>
                <c:pt idx="5">
                  <c:v>0.41273092270949646</c:v>
                </c:pt>
                <c:pt idx="6">
                  <c:v>0.5602638185461617</c:v>
                </c:pt>
                <c:pt idx="7">
                  <c:v>0.55352441139167974</c:v>
                </c:pt>
                <c:pt idx="8">
                  <c:v>0.43557335552874066</c:v>
                </c:pt>
                <c:pt idx="9">
                  <c:v>0.3983532444486847</c:v>
                </c:pt>
                <c:pt idx="10">
                  <c:v>0.43920099799200935</c:v>
                </c:pt>
                <c:pt idx="11">
                  <c:v>0.41950564951374741</c:v>
                </c:pt>
                <c:pt idx="12">
                  <c:v>0.43334351414205974</c:v>
                </c:pt>
                <c:pt idx="13">
                  <c:v>0.58570394491472189</c:v>
                </c:pt>
              </c:numCache>
            </c:numRef>
          </c:val>
          <c:smooth val="0"/>
        </c:ser>
        <c:dLbls>
          <c:showLegendKey val="0"/>
          <c:showVal val="0"/>
          <c:showCatName val="0"/>
          <c:showSerName val="0"/>
          <c:showPercent val="0"/>
          <c:showBubbleSize val="0"/>
        </c:dLbls>
        <c:marker val="1"/>
        <c:smooth val="0"/>
        <c:axId val="212331904"/>
        <c:axId val="212362752"/>
      </c:lineChart>
      <c:catAx>
        <c:axId val="212331904"/>
        <c:scaling>
          <c:orientation val="minMax"/>
        </c:scaling>
        <c:delete val="0"/>
        <c:axPos val="b"/>
        <c:majorTickMark val="out"/>
        <c:minorTickMark val="none"/>
        <c:tickLblPos val="nextTo"/>
        <c:txPr>
          <a:bodyPr rot="-5400000" vert="horz"/>
          <a:lstStyle/>
          <a:p>
            <a:pPr>
              <a:defRPr/>
            </a:pPr>
            <a:endParaRPr lang="en-US"/>
          </a:p>
        </c:txPr>
        <c:crossAx val="212362752"/>
        <c:crosses val="autoZero"/>
        <c:auto val="1"/>
        <c:lblAlgn val="ctr"/>
        <c:lblOffset val="100"/>
        <c:noMultiLvlLbl val="0"/>
      </c:catAx>
      <c:valAx>
        <c:axId val="212362752"/>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331904"/>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Figure_1.7!$N$6:$N$19</c:f>
              <c:numCache>
                <c:formatCode>0.00</c:formatCode>
                <c:ptCount val="14"/>
                <c:pt idx="0">
                  <c:v>0.60489060175838649</c:v>
                </c:pt>
                <c:pt idx="1">
                  <c:v>0.6505815806598586</c:v>
                </c:pt>
                <c:pt idx="2">
                  <c:v>0.77479558074505339</c:v>
                </c:pt>
                <c:pt idx="3">
                  <c:v>1.2646592371606298</c:v>
                </c:pt>
                <c:pt idx="4">
                  <c:v>2.0816964949431789</c:v>
                </c:pt>
                <c:pt idx="5">
                  <c:v>2.6517698902895872</c:v>
                </c:pt>
                <c:pt idx="6">
                  <c:v>2.5142453866588976</c:v>
                </c:pt>
                <c:pt idx="7">
                  <c:v>2.4087437642939267</c:v>
                </c:pt>
                <c:pt idx="8">
                  <c:v>2.0698674908275105</c:v>
                </c:pt>
                <c:pt idx="9">
                  <c:v>1.7345818260472659</c:v>
                </c:pt>
                <c:pt idx="10">
                  <c:v>1.4898208341216452</c:v>
                </c:pt>
                <c:pt idx="11">
                  <c:v>1.3987951575197666</c:v>
                </c:pt>
                <c:pt idx="12">
                  <c:v>1.6641358405129534</c:v>
                </c:pt>
                <c:pt idx="13">
                  <c:v>1.4879285617728397</c:v>
                </c:pt>
              </c:numCache>
            </c:numRef>
          </c:val>
          <c:smooth val="0"/>
        </c:ser>
        <c:ser>
          <c:idx val="1"/>
          <c:order val="1"/>
          <c:tx>
            <c:strRef>
              <c:f>Figure_1.7!$M$5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Figure_1.7!$O$6:$O$19</c:f>
              <c:numCache>
                <c:formatCode>0.00</c:formatCode>
                <c:ptCount val="14"/>
                <c:pt idx="0">
                  <c:v>0.61321036670548024</c:v>
                </c:pt>
                <c:pt idx="1">
                  <c:v>0.66234819423731883</c:v>
                </c:pt>
                <c:pt idx="2">
                  <c:v>0.79192577209743376</c:v>
                </c:pt>
                <c:pt idx="3">
                  <c:v>1.2556311990368809</c:v>
                </c:pt>
                <c:pt idx="4">
                  <c:v>1.9027484302910729</c:v>
                </c:pt>
                <c:pt idx="5">
                  <c:v>2.3150145777163154</c:v>
                </c:pt>
                <c:pt idx="6">
                  <c:v>2.2674441785615591</c:v>
                </c:pt>
                <c:pt idx="7">
                  <c:v>2.2118328727780869</c:v>
                </c:pt>
                <c:pt idx="8">
                  <c:v>1.8933711665060542</c:v>
                </c:pt>
                <c:pt idx="9">
                  <c:v>1.5514781338662691</c:v>
                </c:pt>
                <c:pt idx="10">
                  <c:v>1.3192666654763037</c:v>
                </c:pt>
                <c:pt idx="11">
                  <c:v>1.2785744815156084</c:v>
                </c:pt>
                <c:pt idx="12">
                  <c:v>1.5477224438084645</c:v>
                </c:pt>
                <c:pt idx="13">
                  <c:v>1.2052642358564103</c:v>
                </c:pt>
              </c:numCache>
            </c:numRef>
          </c:val>
          <c:smooth val="0"/>
        </c:ser>
        <c:dLbls>
          <c:showLegendKey val="0"/>
          <c:showVal val="0"/>
          <c:showCatName val="0"/>
          <c:showSerName val="0"/>
          <c:showPercent val="0"/>
          <c:showBubbleSize val="0"/>
        </c:dLbls>
        <c:marker val="1"/>
        <c:smooth val="0"/>
        <c:axId val="212384384"/>
        <c:axId val="212394752"/>
      </c:lineChart>
      <c:catAx>
        <c:axId val="212384384"/>
        <c:scaling>
          <c:orientation val="minMax"/>
        </c:scaling>
        <c:delete val="0"/>
        <c:axPos val="b"/>
        <c:majorTickMark val="out"/>
        <c:minorTickMark val="none"/>
        <c:tickLblPos val="nextTo"/>
        <c:txPr>
          <a:bodyPr rot="-5400000" vert="horz"/>
          <a:lstStyle/>
          <a:p>
            <a:pPr>
              <a:defRPr/>
            </a:pPr>
            <a:endParaRPr lang="en-US"/>
          </a:p>
        </c:txPr>
        <c:crossAx val="212394752"/>
        <c:crosses val="autoZero"/>
        <c:auto val="1"/>
        <c:lblAlgn val="ctr"/>
        <c:lblOffset val="100"/>
        <c:noMultiLvlLbl val="0"/>
      </c:catAx>
      <c:valAx>
        <c:axId val="212394752"/>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2384384"/>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Figure_1.7!$P$6:$P$19</c:f>
              <c:numCache>
                <c:formatCode>0.00</c:formatCode>
                <c:ptCount val="14"/>
                <c:pt idx="0">
                  <c:v>0.50955584569658341</c:v>
                </c:pt>
                <c:pt idx="1">
                  <c:v>0.5837327388062904</c:v>
                </c:pt>
                <c:pt idx="2">
                  <c:v>0.64634343612593936</c:v>
                </c:pt>
                <c:pt idx="3">
                  <c:v>0.74201309986666286</c:v>
                </c:pt>
                <c:pt idx="4">
                  <c:v>0.90033555214925109</c:v>
                </c:pt>
                <c:pt idx="5">
                  <c:v>1.025362843338433</c:v>
                </c:pt>
                <c:pt idx="6">
                  <c:v>1.1272069667536737</c:v>
                </c:pt>
                <c:pt idx="7">
                  <c:v>1.2057637041884273</c:v>
                </c:pt>
                <c:pt idx="8">
                  <c:v>1.1835922047338883</c:v>
                </c:pt>
                <c:pt idx="9">
                  <c:v>1.097806885432786</c:v>
                </c:pt>
                <c:pt idx="10">
                  <c:v>1.0425255044608344</c:v>
                </c:pt>
                <c:pt idx="11">
                  <c:v>1.005438410450034</c:v>
                </c:pt>
                <c:pt idx="12">
                  <c:v>1.103389846348984</c:v>
                </c:pt>
                <c:pt idx="13">
                  <c:v>2.2330249320156961</c:v>
                </c:pt>
              </c:numCache>
            </c:numRef>
          </c:val>
          <c:smooth val="0"/>
        </c:ser>
        <c:ser>
          <c:idx val="1"/>
          <c:order val="1"/>
          <c:tx>
            <c:strRef>
              <c:f>Figure_1.7!$Q$5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Figure_1.7!$Q$6:$Q$19</c:f>
              <c:numCache>
                <c:formatCode>0.00</c:formatCode>
                <c:ptCount val="14"/>
                <c:pt idx="0">
                  <c:v>0.45088319215412281</c:v>
                </c:pt>
                <c:pt idx="1">
                  <c:v>0.48449424759859416</c:v>
                </c:pt>
                <c:pt idx="2">
                  <c:v>0.49344237065296187</c:v>
                </c:pt>
                <c:pt idx="3">
                  <c:v>0.52437760282927226</c:v>
                </c:pt>
                <c:pt idx="4">
                  <c:v>0.64067365920662045</c:v>
                </c:pt>
                <c:pt idx="5">
                  <c:v>0.7639683731920569</c:v>
                </c:pt>
                <c:pt idx="6">
                  <c:v>0.87330522808631561</c:v>
                </c:pt>
                <c:pt idx="7">
                  <c:v>0.96921200310016664</c:v>
                </c:pt>
                <c:pt idx="8">
                  <c:v>0.97860741610610558</c:v>
                </c:pt>
                <c:pt idx="9">
                  <c:v>0.92280702551599081</c:v>
                </c:pt>
                <c:pt idx="10">
                  <c:v>0.8832898824639559</c:v>
                </c:pt>
                <c:pt idx="11">
                  <c:v>0.8512479822860991</c:v>
                </c:pt>
                <c:pt idx="12">
                  <c:v>0.89698619513157785</c:v>
                </c:pt>
                <c:pt idx="13">
                  <c:v>1.9177775810096906</c:v>
                </c:pt>
              </c:numCache>
            </c:numRef>
          </c:val>
          <c:smooth val="0"/>
        </c:ser>
        <c:dLbls>
          <c:showLegendKey val="0"/>
          <c:showVal val="0"/>
          <c:showCatName val="0"/>
          <c:showSerName val="0"/>
          <c:showPercent val="0"/>
          <c:showBubbleSize val="0"/>
        </c:dLbls>
        <c:marker val="1"/>
        <c:smooth val="0"/>
        <c:axId val="214935040"/>
        <c:axId val="214936960"/>
      </c:lineChart>
      <c:catAx>
        <c:axId val="214935040"/>
        <c:scaling>
          <c:orientation val="minMax"/>
        </c:scaling>
        <c:delete val="0"/>
        <c:axPos val="b"/>
        <c:majorTickMark val="out"/>
        <c:minorTickMark val="none"/>
        <c:tickLblPos val="nextTo"/>
        <c:txPr>
          <a:bodyPr rot="-5400000" vert="horz"/>
          <a:lstStyle/>
          <a:p>
            <a:pPr>
              <a:defRPr/>
            </a:pPr>
            <a:endParaRPr lang="en-US"/>
          </a:p>
        </c:txPr>
        <c:crossAx val="214936960"/>
        <c:crosses val="autoZero"/>
        <c:auto val="1"/>
        <c:lblAlgn val="ctr"/>
        <c:lblOffset val="100"/>
        <c:noMultiLvlLbl val="0"/>
      </c:catAx>
      <c:valAx>
        <c:axId val="214936960"/>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4935040"/>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53222981416"/>
          <c:y val="3.5029677433590929E-2"/>
          <c:w val="0.69450093554037173"/>
          <c:h val="0.86243441965453282"/>
        </c:manualLayout>
      </c:layout>
      <c:areaChart>
        <c:grouping val="standard"/>
        <c:varyColors val="0"/>
        <c:ser>
          <c:idx val="13"/>
          <c:order val="0"/>
          <c:tx>
            <c:strRef>
              <c:f>Figure_1.1!$B$23</c:f>
              <c:strCache>
                <c:ptCount val="1"/>
                <c:pt idx="0">
                  <c:v>Latin America and the Caribbean</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Figure_1.1!$C$23:$G$23</c:f>
              <c:numCache>
                <c:formatCode>0</c:formatCode>
                <c:ptCount val="5"/>
                <c:pt idx="0">
                  <c:v>20.675000000000001</c:v>
                </c:pt>
                <c:pt idx="1">
                  <c:v>21.382000000000001</c:v>
                </c:pt>
                <c:pt idx="2">
                  <c:v>22.013000000000002</c:v>
                </c:pt>
                <c:pt idx="3">
                  <c:v>22.664999999999999</c:v>
                </c:pt>
                <c:pt idx="4">
                  <c:v>23.283000000000001</c:v>
                </c:pt>
              </c:numCache>
            </c:numRef>
          </c:val>
        </c:ser>
        <c:ser>
          <c:idx val="12"/>
          <c:order val="1"/>
          <c:tx>
            <c:strRef>
              <c:f>Figure_1.1!$B$22</c:f>
              <c:strCache>
                <c:ptCount val="1"/>
                <c:pt idx="0">
                  <c:v>Latin America and the Caribbean</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Figure_1.1!$C$22:$G$22</c:f>
              <c:numCache>
                <c:formatCode>0</c:formatCode>
                <c:ptCount val="5"/>
                <c:pt idx="0">
                  <c:v>17.962</c:v>
                </c:pt>
                <c:pt idx="1">
                  <c:v>18.649999999999999</c:v>
                </c:pt>
                <c:pt idx="2">
                  <c:v>19.190000000000001</c:v>
                </c:pt>
                <c:pt idx="3">
                  <c:v>19.704999999999998</c:v>
                </c:pt>
                <c:pt idx="4">
                  <c:v>20.27</c:v>
                </c:pt>
              </c:numCache>
            </c:numRef>
          </c:val>
        </c:ser>
        <c:dLbls>
          <c:showLegendKey val="0"/>
          <c:showVal val="0"/>
          <c:showCatName val="0"/>
          <c:showSerName val="0"/>
          <c:showPercent val="0"/>
          <c:showBubbleSize val="0"/>
        </c:dLbls>
        <c:axId val="201797632"/>
        <c:axId val="201799168"/>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Figure_1.1!$C$22:$G$22</c:f>
              <c:numCache>
                <c:formatCode>0</c:formatCode>
                <c:ptCount val="5"/>
                <c:pt idx="0">
                  <c:v>17.962</c:v>
                </c:pt>
                <c:pt idx="1">
                  <c:v>18.649999999999999</c:v>
                </c:pt>
                <c:pt idx="2">
                  <c:v>19.190000000000001</c:v>
                </c:pt>
                <c:pt idx="3">
                  <c:v>19.704999999999998</c:v>
                </c:pt>
                <c:pt idx="4">
                  <c:v>20.27</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Figure_1.1!$C$23:$G$23</c:f>
              <c:numCache>
                <c:formatCode>0</c:formatCode>
                <c:ptCount val="5"/>
                <c:pt idx="0">
                  <c:v>20.675000000000001</c:v>
                </c:pt>
                <c:pt idx="1">
                  <c:v>21.382000000000001</c:v>
                </c:pt>
                <c:pt idx="2">
                  <c:v>22.013000000000002</c:v>
                </c:pt>
                <c:pt idx="3">
                  <c:v>22.664999999999999</c:v>
                </c:pt>
                <c:pt idx="4">
                  <c:v>23.283000000000001</c:v>
                </c:pt>
              </c:numCache>
            </c:numRef>
          </c:val>
          <c:smooth val="0"/>
        </c:ser>
        <c:dLbls>
          <c:showLegendKey val="0"/>
          <c:showVal val="0"/>
          <c:showCatName val="0"/>
          <c:showSerName val="0"/>
          <c:showPercent val="0"/>
          <c:showBubbleSize val="0"/>
        </c:dLbls>
        <c:marker val="1"/>
        <c:smooth val="0"/>
        <c:axId val="201797632"/>
        <c:axId val="201799168"/>
      </c:lineChart>
      <c:catAx>
        <c:axId val="2017976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1799168"/>
        <c:crosses val="autoZero"/>
        <c:auto val="1"/>
        <c:lblAlgn val="ctr"/>
        <c:lblOffset val="100"/>
        <c:tickLblSkip val="4"/>
        <c:noMultiLvlLbl val="0"/>
      </c:catAx>
      <c:valAx>
        <c:axId val="201799168"/>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179763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Figure_1.7!$T$6:$T$19</c:f>
              <c:numCache>
                <c:formatCode>0.00</c:formatCode>
                <c:ptCount val="14"/>
                <c:pt idx="0">
                  <c:v>0.93710958687312684</c:v>
                </c:pt>
                <c:pt idx="1">
                  <c:v>0.9906117846896787</c:v>
                </c:pt>
                <c:pt idx="2">
                  <c:v>1.0408815291521689</c:v>
                </c:pt>
                <c:pt idx="3">
                  <c:v>1.2644630168805984</c:v>
                </c:pt>
                <c:pt idx="4">
                  <c:v>1.8004155781890367</c:v>
                </c:pt>
                <c:pt idx="5">
                  <c:v>2.7596529041340063</c:v>
                </c:pt>
                <c:pt idx="6">
                  <c:v>3.3979974815468621</c:v>
                </c:pt>
                <c:pt idx="7">
                  <c:v>3.0662376035493502</c:v>
                </c:pt>
                <c:pt idx="8">
                  <c:v>2.3219238044834194</c:v>
                </c:pt>
                <c:pt idx="9">
                  <c:v>1.9087285649952945</c:v>
                </c:pt>
                <c:pt idx="10">
                  <c:v>1.785697146560191</c:v>
                </c:pt>
                <c:pt idx="11">
                  <c:v>1.5754863123932112</c:v>
                </c:pt>
                <c:pt idx="12">
                  <c:v>1.5864113932472246</c:v>
                </c:pt>
                <c:pt idx="13">
                  <c:v>1.9431686470758294</c:v>
                </c:pt>
              </c:numCache>
            </c:numRef>
          </c:val>
          <c:smooth val="0"/>
        </c:ser>
        <c:ser>
          <c:idx val="1"/>
          <c:order val="1"/>
          <c:tx>
            <c:strRef>
              <c:f>Figure_1.7!$U$5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Figure_1.7!$U$6:$U$19</c:f>
              <c:numCache>
                <c:formatCode>0.00</c:formatCode>
                <c:ptCount val="14"/>
                <c:pt idx="0">
                  <c:v>0.88950769674362196</c:v>
                </c:pt>
                <c:pt idx="1">
                  <c:v>0.92875651022524808</c:v>
                </c:pt>
                <c:pt idx="2">
                  <c:v>0.94261023408405276</c:v>
                </c:pt>
                <c:pt idx="3">
                  <c:v>1.0362171491244851</c:v>
                </c:pt>
                <c:pt idx="4">
                  <c:v>1.3457708822104781</c:v>
                </c:pt>
                <c:pt idx="5">
                  <c:v>1.7245115925440841</c:v>
                </c:pt>
                <c:pt idx="6">
                  <c:v>1.9714452311766952</c:v>
                </c:pt>
                <c:pt idx="7">
                  <c:v>1.8459509436012769</c:v>
                </c:pt>
                <c:pt idx="8">
                  <c:v>1.5779727710638878</c:v>
                </c:pt>
                <c:pt idx="9">
                  <c:v>1.380521176611579</c:v>
                </c:pt>
                <c:pt idx="10">
                  <c:v>1.3699025943230994</c:v>
                </c:pt>
                <c:pt idx="11">
                  <c:v>1.3616428545738157</c:v>
                </c:pt>
                <c:pt idx="12">
                  <c:v>1.4881360157081471</c:v>
                </c:pt>
                <c:pt idx="13">
                  <c:v>1.9055542134745167</c:v>
                </c:pt>
              </c:numCache>
            </c:numRef>
          </c:val>
          <c:smooth val="0"/>
        </c:ser>
        <c:dLbls>
          <c:showLegendKey val="0"/>
          <c:showVal val="0"/>
          <c:showCatName val="0"/>
          <c:showSerName val="0"/>
          <c:showPercent val="0"/>
          <c:showBubbleSize val="0"/>
        </c:dLbls>
        <c:marker val="1"/>
        <c:smooth val="0"/>
        <c:axId val="214970752"/>
        <c:axId val="214972672"/>
      </c:lineChart>
      <c:catAx>
        <c:axId val="214970752"/>
        <c:scaling>
          <c:orientation val="minMax"/>
        </c:scaling>
        <c:delete val="0"/>
        <c:axPos val="b"/>
        <c:majorTickMark val="out"/>
        <c:minorTickMark val="none"/>
        <c:tickLblPos val="nextTo"/>
        <c:txPr>
          <a:bodyPr rot="-5400000" vert="horz"/>
          <a:lstStyle/>
          <a:p>
            <a:pPr>
              <a:defRPr/>
            </a:pPr>
            <a:endParaRPr lang="en-US"/>
          </a:p>
        </c:txPr>
        <c:crossAx val="214972672"/>
        <c:crosses val="autoZero"/>
        <c:auto val="1"/>
        <c:lblAlgn val="ctr"/>
        <c:lblOffset val="100"/>
        <c:noMultiLvlLbl val="0"/>
      </c:catAx>
      <c:valAx>
        <c:axId val="214972672"/>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4970752"/>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Figure_1.7!$V$6:$V$19</c:f>
              <c:numCache>
                <c:formatCode>0.0</c:formatCode>
                <c:ptCount val="14"/>
                <c:pt idx="0">
                  <c:v>1.1489439537113928</c:v>
                </c:pt>
                <c:pt idx="1">
                  <c:v>1.9563090706494473</c:v>
                </c:pt>
                <c:pt idx="2">
                  <c:v>2.9440076491223537</c:v>
                </c:pt>
                <c:pt idx="3">
                  <c:v>3.2756185890731939</c:v>
                </c:pt>
                <c:pt idx="4">
                  <c:v>3.6115924728876654</c:v>
                </c:pt>
                <c:pt idx="5">
                  <c:v>4.683788427690331</c:v>
                </c:pt>
                <c:pt idx="6">
                  <c:v>6.6013315808641417</c:v>
                </c:pt>
                <c:pt idx="7">
                  <c:v>8.2717231332972894</c:v>
                </c:pt>
                <c:pt idx="8">
                  <c:v>10.740401324016556</c:v>
                </c:pt>
                <c:pt idx="9">
                  <c:v>12.289756582855588</c:v>
                </c:pt>
                <c:pt idx="10">
                  <c:v>13.556076969838143</c:v>
                </c:pt>
                <c:pt idx="11">
                  <c:v>16.494601161675917</c:v>
                </c:pt>
                <c:pt idx="12">
                  <c:v>25.654071779779347</c:v>
                </c:pt>
                <c:pt idx="13">
                  <c:v>32.52411128674953</c:v>
                </c:pt>
              </c:numCache>
            </c:numRef>
          </c:val>
          <c:smooth val="0"/>
        </c:ser>
        <c:ser>
          <c:idx val="1"/>
          <c:order val="1"/>
          <c:tx>
            <c:strRef>
              <c:f>Figure_1.7!$U$5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Figure_1.7!$W$6:$W$19</c:f>
              <c:numCache>
                <c:formatCode>0.00</c:formatCode>
                <c:ptCount val="14"/>
                <c:pt idx="0">
                  <c:v>1.0698198901957883</c:v>
                </c:pt>
                <c:pt idx="1">
                  <c:v>1.9031538360146476</c:v>
                </c:pt>
                <c:pt idx="2">
                  <c:v>2.9663811180245183</c:v>
                </c:pt>
                <c:pt idx="3">
                  <c:v>3.2106933114305853</c:v>
                </c:pt>
                <c:pt idx="4">
                  <c:v>3.4354036886178267</c:v>
                </c:pt>
                <c:pt idx="5">
                  <c:v>4.4881037454285586</c:v>
                </c:pt>
                <c:pt idx="6">
                  <c:v>6.5707247396593242</c:v>
                </c:pt>
                <c:pt idx="7">
                  <c:v>8.4060257724410583</c:v>
                </c:pt>
                <c:pt idx="8">
                  <c:v>9.7506317169907852</c:v>
                </c:pt>
                <c:pt idx="9">
                  <c:v>10.112248417879313</c:v>
                </c:pt>
                <c:pt idx="10">
                  <c:v>11.580232114361531</c:v>
                </c:pt>
                <c:pt idx="11">
                  <c:v>15.844673616070551</c:v>
                </c:pt>
                <c:pt idx="12">
                  <c:v>23.006909815190749</c:v>
                </c:pt>
                <c:pt idx="13">
                  <c:v>32.509658719083021</c:v>
                </c:pt>
              </c:numCache>
            </c:numRef>
          </c:val>
          <c:smooth val="0"/>
        </c:ser>
        <c:dLbls>
          <c:showLegendKey val="0"/>
          <c:showVal val="0"/>
          <c:showCatName val="0"/>
          <c:showSerName val="0"/>
          <c:showPercent val="0"/>
          <c:showBubbleSize val="0"/>
        </c:dLbls>
        <c:marker val="1"/>
        <c:smooth val="0"/>
        <c:axId val="214993920"/>
        <c:axId val="215004288"/>
      </c:lineChart>
      <c:catAx>
        <c:axId val="214993920"/>
        <c:scaling>
          <c:orientation val="minMax"/>
        </c:scaling>
        <c:delete val="0"/>
        <c:axPos val="b"/>
        <c:majorTickMark val="out"/>
        <c:minorTickMark val="none"/>
        <c:tickLblPos val="nextTo"/>
        <c:txPr>
          <a:bodyPr rot="-5400000" vert="horz"/>
          <a:lstStyle/>
          <a:p>
            <a:pPr>
              <a:defRPr/>
            </a:pPr>
            <a:endParaRPr lang="en-US"/>
          </a:p>
        </c:txPr>
        <c:crossAx val="215004288"/>
        <c:crosses val="autoZero"/>
        <c:auto val="1"/>
        <c:lblAlgn val="ctr"/>
        <c:lblOffset val="100"/>
        <c:noMultiLvlLbl val="0"/>
      </c:catAx>
      <c:valAx>
        <c:axId val="215004288"/>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4993920"/>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951881014873"/>
          <c:y val="5.1400554097404488E-2"/>
          <c:w val="0.84888615485564289"/>
          <c:h val="0.75719468889918184"/>
        </c:manualLayout>
      </c:layout>
      <c:lineChart>
        <c:grouping val="standard"/>
        <c:varyColors val="0"/>
        <c:ser>
          <c:idx val="0"/>
          <c:order val="0"/>
          <c:tx>
            <c:strRef>
              <c:f>Figure_1.7!$L$5</c:f>
              <c:strCache>
                <c:ptCount val="1"/>
                <c:pt idx="0">
                  <c:v>Men</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Figure_1.7!$X$6:$X$19</c:f>
              <c:numCache>
                <c:formatCode>0.00</c:formatCode>
                <c:ptCount val="14"/>
                <c:pt idx="0">
                  <c:v>1.3064608972537362</c:v>
                </c:pt>
                <c:pt idx="1">
                  <c:v>1.55540776202108</c:v>
                </c:pt>
                <c:pt idx="2">
                  <c:v>1.8062918429803569</c:v>
                </c:pt>
                <c:pt idx="3">
                  <c:v>2.1090246889938324</c:v>
                </c:pt>
                <c:pt idx="4">
                  <c:v>2.7941123683760454</c:v>
                </c:pt>
                <c:pt idx="5">
                  <c:v>3.6336323467794154</c:v>
                </c:pt>
                <c:pt idx="6">
                  <c:v>4.4703683998806172</c:v>
                </c:pt>
                <c:pt idx="7">
                  <c:v>5.3033589843125624</c:v>
                </c:pt>
                <c:pt idx="8">
                  <c:v>5.9893570629953015</c:v>
                </c:pt>
                <c:pt idx="9">
                  <c:v>6.6622980361640689</c:v>
                </c:pt>
                <c:pt idx="10">
                  <c:v>6.5941624466685278</c:v>
                </c:pt>
                <c:pt idx="11">
                  <c:v>6.6913128541301425</c:v>
                </c:pt>
                <c:pt idx="12">
                  <c:v>7.6322659241211284</c:v>
                </c:pt>
                <c:pt idx="13">
                  <c:v>7.2965730063342518</c:v>
                </c:pt>
              </c:numCache>
            </c:numRef>
          </c:val>
          <c:smooth val="0"/>
        </c:ser>
        <c:ser>
          <c:idx val="1"/>
          <c:order val="1"/>
          <c:tx>
            <c:strRef>
              <c:f>Figure_1.7!$U$5</c:f>
              <c:strCache>
                <c:ptCount val="1"/>
                <c:pt idx="0">
                  <c:v>Women</c:v>
                </c:pt>
              </c:strCache>
            </c:strRef>
          </c:tx>
          <c:spPr>
            <a:ln>
              <a:solidFill>
                <a:schemeClr val="accent6"/>
              </a:solidFill>
            </a:ln>
          </c:spPr>
          <c:marker>
            <c:symbol val="circle"/>
            <c:size val="7"/>
            <c:spPr>
              <a:solidFill>
                <a:schemeClr val="accent6"/>
              </a:solidFill>
              <a:ln>
                <a:solidFill>
                  <a:schemeClr val="accent6"/>
                </a:solidFill>
              </a:ln>
            </c:spPr>
          </c:marker>
          <c:cat>
            <c:strRef>
              <c:f>Figure_1.7!$A$6:$A$19</c:f>
              <c:strCache>
                <c:ptCount val="14"/>
                <c:pt idx="0">
                  <c:v>0-4</c:v>
                </c:pt>
                <c:pt idx="1">
                  <c:v>5-9</c:v>
                </c:pt>
                <c:pt idx="2">
                  <c:v>10-14</c:v>
                </c:pt>
                <c:pt idx="3">
                  <c:v> 15-19</c:v>
                </c:pt>
                <c:pt idx="4">
                  <c:v>20-24</c:v>
                </c:pt>
                <c:pt idx="5">
                  <c:v>25-29</c:v>
                </c:pt>
                <c:pt idx="6">
                  <c:v>30-34</c:v>
                </c:pt>
                <c:pt idx="7">
                  <c:v>35-39</c:v>
                </c:pt>
                <c:pt idx="8">
                  <c:v>40-44</c:v>
                </c:pt>
                <c:pt idx="9">
                  <c:v>45-49</c:v>
                </c:pt>
                <c:pt idx="10">
                  <c:v>50-54</c:v>
                </c:pt>
                <c:pt idx="11">
                  <c:v>55-59</c:v>
                </c:pt>
                <c:pt idx="12">
                  <c:v>60-64</c:v>
                </c:pt>
                <c:pt idx="13">
                  <c:v>65+</c:v>
                </c:pt>
              </c:strCache>
            </c:strRef>
          </c:cat>
          <c:val>
            <c:numRef>
              <c:f>Figure_1.7!$Y$6:$Y$19</c:f>
              <c:numCache>
                <c:formatCode>0.00</c:formatCode>
                <c:ptCount val="14"/>
                <c:pt idx="0">
                  <c:v>1.2273696379925343</c:v>
                </c:pt>
                <c:pt idx="1">
                  <c:v>1.4475118471706747</c:v>
                </c:pt>
                <c:pt idx="2">
                  <c:v>1.6486453799894485</c:v>
                </c:pt>
                <c:pt idx="3">
                  <c:v>1.8939357486146748</c:v>
                </c:pt>
                <c:pt idx="4">
                  <c:v>2.4716006884681581</c:v>
                </c:pt>
                <c:pt idx="5">
                  <c:v>3.0669036693267486</c:v>
                </c:pt>
                <c:pt idx="6">
                  <c:v>3.9357951282863137</c:v>
                </c:pt>
                <c:pt idx="7">
                  <c:v>4.7067823744513433</c:v>
                </c:pt>
                <c:pt idx="8">
                  <c:v>4.9103557183113935</c:v>
                </c:pt>
                <c:pt idx="9">
                  <c:v>5.0996247979437737</c:v>
                </c:pt>
                <c:pt idx="10">
                  <c:v>4.8754650292949631</c:v>
                </c:pt>
                <c:pt idx="11">
                  <c:v>4.9058784778974447</c:v>
                </c:pt>
                <c:pt idx="12">
                  <c:v>5.2911946258508928</c:v>
                </c:pt>
                <c:pt idx="13">
                  <c:v>4.8160977187398935</c:v>
                </c:pt>
              </c:numCache>
            </c:numRef>
          </c:val>
          <c:smooth val="0"/>
        </c:ser>
        <c:dLbls>
          <c:showLegendKey val="0"/>
          <c:showVal val="0"/>
          <c:showCatName val="0"/>
          <c:showSerName val="0"/>
          <c:showPercent val="0"/>
          <c:showBubbleSize val="0"/>
        </c:dLbls>
        <c:marker val="1"/>
        <c:smooth val="0"/>
        <c:axId val="214722048"/>
        <c:axId val="214723968"/>
      </c:lineChart>
      <c:catAx>
        <c:axId val="214722048"/>
        <c:scaling>
          <c:orientation val="minMax"/>
        </c:scaling>
        <c:delete val="0"/>
        <c:axPos val="b"/>
        <c:majorTickMark val="out"/>
        <c:minorTickMark val="none"/>
        <c:tickLblPos val="nextTo"/>
        <c:txPr>
          <a:bodyPr rot="-5400000" vert="horz"/>
          <a:lstStyle/>
          <a:p>
            <a:pPr>
              <a:defRPr/>
            </a:pPr>
            <a:endParaRPr lang="en-US"/>
          </a:p>
        </c:txPr>
        <c:crossAx val="214723968"/>
        <c:crosses val="autoZero"/>
        <c:auto val="1"/>
        <c:lblAlgn val="ctr"/>
        <c:lblOffset val="100"/>
        <c:noMultiLvlLbl val="0"/>
      </c:catAx>
      <c:valAx>
        <c:axId val="214723968"/>
        <c:scaling>
          <c:orientation val="minMax"/>
        </c:scaling>
        <c:delete val="0"/>
        <c:axPos val="l"/>
        <c:title>
          <c:tx>
            <c:rich>
              <a:bodyPr rot="-5400000" vert="horz"/>
              <a:lstStyle/>
              <a:p>
                <a:pPr>
                  <a:defRPr/>
                </a:pPr>
                <a:r>
                  <a:rPr lang="en-US"/>
                  <a:t>Percentage of total population</a:t>
                </a:r>
              </a:p>
            </c:rich>
          </c:tx>
          <c:layout>
            <c:manualLayout>
              <c:xMode val="edge"/>
              <c:yMode val="edge"/>
              <c:x val="2.2777777777777792E-3"/>
              <c:y val="0.21424540682414703"/>
            </c:manualLayout>
          </c:layout>
          <c:overlay val="0"/>
        </c:title>
        <c:numFmt formatCode="0" sourceLinked="0"/>
        <c:majorTickMark val="out"/>
        <c:minorTickMark val="none"/>
        <c:tickLblPos val="nextTo"/>
        <c:crossAx val="214722048"/>
        <c:crosses val="autoZero"/>
        <c:crossBetween val="between"/>
      </c:valAx>
      <c:spPr>
        <a:ln>
          <a:solidFill>
            <a:schemeClr val="bg1">
              <a:lumMod val="50000"/>
            </a:schemeClr>
          </a:solidFill>
        </a:ln>
      </c:spPr>
    </c:plotArea>
    <c:legend>
      <c:legendPos val="r"/>
      <c:layout>
        <c:manualLayout>
          <c:xMode val="edge"/>
          <c:yMode val="edge"/>
          <c:x val="0.12738845144356956"/>
          <c:y val="6.9060586176727903E-2"/>
          <c:w val="0.21844488188976385"/>
          <c:h val="0.1674343832020998"/>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61704747286939E-2"/>
          <c:y val="4.0391152686990478E-2"/>
          <c:w val="0.90294553909762865"/>
          <c:h val="0.82406837409010192"/>
        </c:manualLayout>
      </c:layout>
      <c:lineChart>
        <c:grouping val="standard"/>
        <c:varyColors val="0"/>
        <c:ser>
          <c:idx val="3"/>
          <c:order val="0"/>
          <c:tx>
            <c:strRef>
              <c:f>Figure_1.8!$T$9</c:f>
              <c:strCache>
                <c:ptCount val="1"/>
                <c:pt idx="0">
                  <c:v>Women  - Education</c:v>
                </c:pt>
              </c:strCache>
            </c:strRef>
          </c:tx>
          <c:spPr>
            <a:ln>
              <a:solidFill>
                <a:schemeClr val="accent6">
                  <a:lumMod val="75000"/>
                </a:schemeClr>
              </a:solidFill>
            </a:ln>
          </c:spPr>
          <c:marker>
            <c:symbol val="none"/>
          </c:marker>
          <c:val>
            <c:numRef>
              <c:f>Figure_1.8!$H$27:$H$42</c:f>
              <c:numCache>
                <c:formatCode>General</c:formatCode>
                <c:ptCount val="16"/>
                <c:pt idx="0">
                  <c:v>23</c:v>
                </c:pt>
                <c:pt idx="1">
                  <c:v>116</c:v>
                </c:pt>
                <c:pt idx="2">
                  <c:v>467</c:v>
                </c:pt>
                <c:pt idx="3">
                  <c:v>23605</c:v>
                </c:pt>
                <c:pt idx="4">
                  <c:v>63703</c:v>
                </c:pt>
                <c:pt idx="5">
                  <c:v>22166</c:v>
                </c:pt>
                <c:pt idx="6">
                  <c:v>7100</c:v>
                </c:pt>
                <c:pt idx="7">
                  <c:v>2324</c:v>
                </c:pt>
                <c:pt idx="8">
                  <c:v>896</c:v>
                </c:pt>
                <c:pt idx="9">
                  <c:v>435</c:v>
                </c:pt>
                <c:pt idx="10">
                  <c:v>271</c:v>
                </c:pt>
                <c:pt idx="11">
                  <c:v>103</c:v>
                </c:pt>
                <c:pt idx="12">
                  <c:v>67</c:v>
                </c:pt>
                <c:pt idx="13">
                  <c:v>32</c:v>
                </c:pt>
                <c:pt idx="14">
                  <c:v>16</c:v>
                </c:pt>
                <c:pt idx="15">
                  <c:v>4</c:v>
                </c:pt>
              </c:numCache>
            </c:numRef>
          </c:val>
          <c:smooth val="0"/>
        </c:ser>
        <c:ser>
          <c:idx val="2"/>
          <c:order val="1"/>
          <c:tx>
            <c:strRef>
              <c:f>Figure_1.8!$T$10</c:f>
              <c:strCache>
                <c:ptCount val="1"/>
                <c:pt idx="0">
                  <c:v>Men - education</c:v>
                </c:pt>
              </c:strCache>
            </c:strRef>
          </c:tx>
          <c:spPr>
            <a:ln>
              <a:solidFill>
                <a:schemeClr val="bg1">
                  <a:lumMod val="50000"/>
                </a:schemeClr>
              </a:solidFill>
            </a:ln>
          </c:spPr>
          <c:marker>
            <c:symbol val="none"/>
          </c:marker>
          <c:val>
            <c:numRef>
              <c:f>Figure_1.8!$G$27:$G$42</c:f>
              <c:numCache>
                <c:formatCode>General</c:formatCode>
                <c:ptCount val="16"/>
                <c:pt idx="0">
                  <c:v>18</c:v>
                </c:pt>
                <c:pt idx="1">
                  <c:v>106</c:v>
                </c:pt>
                <c:pt idx="2">
                  <c:v>587</c:v>
                </c:pt>
                <c:pt idx="3">
                  <c:v>18906</c:v>
                </c:pt>
                <c:pt idx="4">
                  <c:v>48370</c:v>
                </c:pt>
                <c:pt idx="5">
                  <c:v>23755</c:v>
                </c:pt>
                <c:pt idx="6">
                  <c:v>8664</c:v>
                </c:pt>
                <c:pt idx="7">
                  <c:v>3269</c:v>
                </c:pt>
                <c:pt idx="8">
                  <c:v>1337</c:v>
                </c:pt>
                <c:pt idx="9">
                  <c:v>645</c:v>
                </c:pt>
                <c:pt idx="10">
                  <c:v>300</c:v>
                </c:pt>
                <c:pt idx="11">
                  <c:v>140</c:v>
                </c:pt>
                <c:pt idx="12">
                  <c:v>62</c:v>
                </c:pt>
                <c:pt idx="13">
                  <c:v>36</c:v>
                </c:pt>
                <c:pt idx="14">
                  <c:v>22</c:v>
                </c:pt>
                <c:pt idx="15">
                  <c:v>7</c:v>
                </c:pt>
              </c:numCache>
            </c:numRef>
          </c:val>
          <c:smooth val="0"/>
        </c:ser>
        <c:ser>
          <c:idx val="1"/>
          <c:order val="2"/>
          <c:tx>
            <c:strRef>
              <c:f>Figure_1.8!$T$11</c:f>
              <c:strCache>
                <c:ptCount val="1"/>
                <c:pt idx="0">
                  <c:v>Women - Family reasons</c:v>
                </c:pt>
              </c:strCache>
            </c:strRef>
          </c:tx>
          <c:spPr>
            <a:ln>
              <a:solidFill>
                <a:schemeClr val="accent6"/>
              </a:solidFill>
              <a:prstDash val="sysDash"/>
            </a:ln>
          </c:spPr>
          <c:marker>
            <c:symbol val="none"/>
          </c:marker>
          <c:cat>
            <c:strRef>
              <c:f>Figure_1.8!$F$6:$F$21</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Figure_1.8!$H$6:$H$21</c:f>
              <c:numCache>
                <c:formatCode>General</c:formatCode>
                <c:ptCount val="16"/>
                <c:pt idx="0">
                  <c:v>43619</c:v>
                </c:pt>
                <c:pt idx="1">
                  <c:v>12999</c:v>
                </c:pt>
                <c:pt idx="2">
                  <c:v>13817</c:v>
                </c:pt>
                <c:pt idx="3">
                  <c:v>24370</c:v>
                </c:pt>
                <c:pt idx="4">
                  <c:v>33557</c:v>
                </c:pt>
                <c:pt idx="5">
                  <c:v>46471</c:v>
                </c:pt>
                <c:pt idx="6">
                  <c:v>37577</c:v>
                </c:pt>
                <c:pt idx="7">
                  <c:v>24678</c:v>
                </c:pt>
                <c:pt idx="8">
                  <c:v>15571</c:v>
                </c:pt>
                <c:pt idx="9">
                  <c:v>9305</c:v>
                </c:pt>
                <c:pt idx="10">
                  <c:v>6271</c:v>
                </c:pt>
                <c:pt idx="11">
                  <c:v>4884</c:v>
                </c:pt>
                <c:pt idx="12">
                  <c:v>3900</c:v>
                </c:pt>
                <c:pt idx="13">
                  <c:v>2877</c:v>
                </c:pt>
                <c:pt idx="14">
                  <c:v>1834</c:v>
                </c:pt>
                <c:pt idx="15">
                  <c:v>1911</c:v>
                </c:pt>
              </c:numCache>
            </c:numRef>
          </c:val>
          <c:smooth val="0"/>
        </c:ser>
        <c:ser>
          <c:idx val="0"/>
          <c:order val="3"/>
          <c:tx>
            <c:strRef>
              <c:f>Figure_1.8!$T$12</c:f>
              <c:strCache>
                <c:ptCount val="1"/>
                <c:pt idx="0">
                  <c:v>Men - Family reasons</c:v>
                </c:pt>
              </c:strCache>
            </c:strRef>
          </c:tx>
          <c:spPr>
            <a:ln>
              <a:solidFill>
                <a:schemeClr val="bg1">
                  <a:lumMod val="65000"/>
                </a:schemeClr>
              </a:solidFill>
              <a:prstDash val="sysDash"/>
            </a:ln>
          </c:spPr>
          <c:marker>
            <c:symbol val="none"/>
          </c:marker>
          <c:cat>
            <c:strRef>
              <c:f>Figure_1.8!$F$6:$F$21</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Figure_1.8!$G$6:$G$21</c:f>
              <c:numCache>
                <c:formatCode>General</c:formatCode>
                <c:ptCount val="16"/>
                <c:pt idx="0">
                  <c:v>46593</c:v>
                </c:pt>
                <c:pt idx="1">
                  <c:v>14040</c:v>
                </c:pt>
                <c:pt idx="2">
                  <c:v>15191</c:v>
                </c:pt>
                <c:pt idx="3">
                  <c:v>24607</c:v>
                </c:pt>
                <c:pt idx="4">
                  <c:v>12726</c:v>
                </c:pt>
                <c:pt idx="5">
                  <c:v>23486</c:v>
                </c:pt>
                <c:pt idx="6">
                  <c:v>22152</c:v>
                </c:pt>
                <c:pt idx="7">
                  <c:v>15167</c:v>
                </c:pt>
                <c:pt idx="8">
                  <c:v>9648</c:v>
                </c:pt>
                <c:pt idx="9">
                  <c:v>5915</c:v>
                </c:pt>
                <c:pt idx="10">
                  <c:v>3591</c:v>
                </c:pt>
                <c:pt idx="11">
                  <c:v>2601</c:v>
                </c:pt>
                <c:pt idx="12">
                  <c:v>2102</c:v>
                </c:pt>
                <c:pt idx="13">
                  <c:v>1612</c:v>
                </c:pt>
                <c:pt idx="14">
                  <c:v>1031</c:v>
                </c:pt>
                <c:pt idx="15">
                  <c:v>1062</c:v>
                </c:pt>
              </c:numCache>
            </c:numRef>
          </c:val>
          <c:smooth val="0"/>
        </c:ser>
        <c:ser>
          <c:idx val="5"/>
          <c:order val="4"/>
          <c:tx>
            <c:strRef>
              <c:f>Figure_1.8!$T$13</c:f>
              <c:strCache>
                <c:ptCount val="1"/>
                <c:pt idx="0">
                  <c:v>Women - Remunerated activities</c:v>
                </c:pt>
              </c:strCache>
            </c:strRef>
          </c:tx>
          <c:spPr>
            <a:ln>
              <a:solidFill>
                <a:schemeClr val="accent6"/>
              </a:solidFill>
            </a:ln>
          </c:spPr>
          <c:marker>
            <c:symbol val="none"/>
          </c:marker>
          <c:val>
            <c:numRef>
              <c:f>Figure_1.8!$H$48:$H$63</c:f>
              <c:numCache>
                <c:formatCode>General</c:formatCode>
                <c:ptCount val="16"/>
                <c:pt idx="0">
                  <c:v>321</c:v>
                </c:pt>
                <c:pt idx="1">
                  <c:v>172</c:v>
                </c:pt>
                <c:pt idx="2">
                  <c:v>160</c:v>
                </c:pt>
                <c:pt idx="3">
                  <c:v>3291</c:v>
                </c:pt>
                <c:pt idx="4">
                  <c:v>22326</c:v>
                </c:pt>
                <c:pt idx="5">
                  <c:v>30526</c:v>
                </c:pt>
                <c:pt idx="6">
                  <c:v>24809</c:v>
                </c:pt>
                <c:pt idx="7">
                  <c:v>21559</c:v>
                </c:pt>
                <c:pt idx="8">
                  <c:v>19574</c:v>
                </c:pt>
                <c:pt idx="9">
                  <c:v>15665</c:v>
                </c:pt>
                <c:pt idx="10">
                  <c:v>11884</c:v>
                </c:pt>
                <c:pt idx="11">
                  <c:v>6144</c:v>
                </c:pt>
                <c:pt idx="12">
                  <c:v>2465</c:v>
                </c:pt>
                <c:pt idx="13">
                  <c:v>607</c:v>
                </c:pt>
                <c:pt idx="14">
                  <c:v>106</c:v>
                </c:pt>
                <c:pt idx="15">
                  <c:v>54</c:v>
                </c:pt>
              </c:numCache>
            </c:numRef>
          </c:val>
          <c:smooth val="0"/>
        </c:ser>
        <c:ser>
          <c:idx val="4"/>
          <c:order val="5"/>
          <c:tx>
            <c:strRef>
              <c:f>Figure_1.8!$T$14</c:f>
              <c:strCache>
                <c:ptCount val="1"/>
                <c:pt idx="0">
                  <c:v>Men - Remunerated activities</c:v>
                </c:pt>
              </c:strCache>
            </c:strRef>
          </c:tx>
          <c:spPr>
            <a:ln>
              <a:solidFill>
                <a:schemeClr val="bg1">
                  <a:lumMod val="65000"/>
                </a:schemeClr>
              </a:solidFill>
            </a:ln>
          </c:spPr>
          <c:marker>
            <c:symbol val="none"/>
          </c:marker>
          <c:val>
            <c:numRef>
              <c:f>Figure_1.8!$G$48:$G$63</c:f>
              <c:numCache>
                <c:formatCode>General</c:formatCode>
                <c:ptCount val="16"/>
                <c:pt idx="0">
                  <c:v>354</c:v>
                </c:pt>
                <c:pt idx="1">
                  <c:v>182</c:v>
                </c:pt>
                <c:pt idx="2">
                  <c:v>145</c:v>
                </c:pt>
                <c:pt idx="3">
                  <c:v>4142</c:v>
                </c:pt>
                <c:pt idx="4">
                  <c:v>31000</c:v>
                </c:pt>
                <c:pt idx="5">
                  <c:v>55669</c:v>
                </c:pt>
                <c:pt idx="6">
                  <c:v>49310</c:v>
                </c:pt>
                <c:pt idx="7">
                  <c:v>34437</c:v>
                </c:pt>
                <c:pt idx="8">
                  <c:v>24172</c:v>
                </c:pt>
                <c:pt idx="9">
                  <c:v>16026</c:v>
                </c:pt>
                <c:pt idx="10">
                  <c:v>10125</c:v>
                </c:pt>
                <c:pt idx="11">
                  <c:v>4603</c:v>
                </c:pt>
                <c:pt idx="12">
                  <c:v>1639</c:v>
                </c:pt>
                <c:pt idx="13">
                  <c:v>399</c:v>
                </c:pt>
                <c:pt idx="14">
                  <c:v>128</c:v>
                </c:pt>
                <c:pt idx="15">
                  <c:v>51</c:v>
                </c:pt>
              </c:numCache>
            </c:numRef>
          </c:val>
          <c:smooth val="0"/>
        </c:ser>
        <c:dLbls>
          <c:showLegendKey val="0"/>
          <c:showVal val="0"/>
          <c:showCatName val="0"/>
          <c:showSerName val="0"/>
          <c:showPercent val="0"/>
          <c:showBubbleSize val="0"/>
        </c:dLbls>
        <c:marker val="1"/>
        <c:smooth val="0"/>
        <c:axId val="215101824"/>
        <c:axId val="215103744"/>
      </c:lineChart>
      <c:catAx>
        <c:axId val="215101824"/>
        <c:scaling>
          <c:orientation val="minMax"/>
        </c:scaling>
        <c:delete val="0"/>
        <c:axPos val="b"/>
        <c:title>
          <c:tx>
            <c:rich>
              <a:bodyPr/>
              <a:lstStyle/>
              <a:p>
                <a:pPr>
                  <a:defRPr/>
                </a:pPr>
                <a:r>
                  <a:rPr lang="en-GB"/>
                  <a:t>Age group</a:t>
                </a:r>
              </a:p>
            </c:rich>
          </c:tx>
          <c:layout/>
          <c:overlay val="0"/>
        </c:title>
        <c:numFmt formatCode="General" sourceLinked="1"/>
        <c:majorTickMark val="out"/>
        <c:minorTickMark val="none"/>
        <c:tickLblPos val="nextTo"/>
        <c:crossAx val="215103744"/>
        <c:crosses val="autoZero"/>
        <c:auto val="1"/>
        <c:lblAlgn val="ctr"/>
        <c:lblOffset val="100"/>
        <c:noMultiLvlLbl val="0"/>
      </c:catAx>
      <c:valAx>
        <c:axId val="215103744"/>
        <c:scaling>
          <c:orientation val="minMax"/>
        </c:scaling>
        <c:delete val="0"/>
        <c:axPos val="l"/>
        <c:majorGridlines>
          <c:spPr>
            <a:ln>
              <a:prstDash val="dash"/>
            </a:ln>
          </c:spPr>
        </c:majorGridlines>
        <c:numFmt formatCode="#,##0" sourceLinked="0"/>
        <c:majorTickMark val="out"/>
        <c:minorTickMark val="none"/>
        <c:tickLblPos val="nextTo"/>
        <c:crossAx val="215101824"/>
        <c:crosses val="autoZero"/>
        <c:crossBetween val="between"/>
      </c:valAx>
    </c:plotArea>
    <c:legend>
      <c:legendPos val="r"/>
      <c:layout>
        <c:manualLayout>
          <c:xMode val="edge"/>
          <c:yMode val="edge"/>
          <c:x val="0.6235985612909497"/>
          <c:y val="5.161873787515691E-2"/>
          <c:w val="0.35298221055701373"/>
          <c:h val="0.48947079289507411"/>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5694906173285"/>
          <c:y val="5.0925925925925923E-2"/>
          <c:w val="0.82357056817173213"/>
          <c:h val="0.78288604549431318"/>
        </c:manualLayout>
      </c:layout>
      <c:lineChart>
        <c:grouping val="standard"/>
        <c:varyColors val="0"/>
        <c:ser>
          <c:idx val="0"/>
          <c:order val="0"/>
          <c:tx>
            <c:strRef>
              <c:f>Figure_1.9!$C$6</c:f>
              <c:strCache>
                <c:ptCount val="1"/>
                <c:pt idx="0">
                  <c:v>Male</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Figure_1.9!$C$7:$C$22</c:f>
              <c:numCache>
                <c:formatCode>0.0</c:formatCode>
                <c:ptCount val="16"/>
                <c:pt idx="0">
                  <c:v>4.2050760592554557</c:v>
                </c:pt>
                <c:pt idx="1">
                  <c:v>5.4379524468755411</c:v>
                </c:pt>
                <c:pt idx="2">
                  <c:v>6.0235936136980106</c:v>
                </c:pt>
                <c:pt idx="3">
                  <c:v>8.0479866359204024</c:v>
                </c:pt>
                <c:pt idx="4">
                  <c:v>7.7341743549644342</c:v>
                </c:pt>
                <c:pt idx="5">
                  <c:v>5.633708377949282</c:v>
                </c:pt>
                <c:pt idx="6">
                  <c:v>3.9376740817495648</c:v>
                </c:pt>
                <c:pt idx="7">
                  <c:v>2.9941984842453038</c:v>
                </c:pt>
                <c:pt idx="8">
                  <c:v>2.1702949299628251</c:v>
                </c:pt>
                <c:pt idx="9">
                  <c:v>1.538315456469437</c:v>
                </c:pt>
                <c:pt idx="10">
                  <c:v>0.93311637576422268</c:v>
                </c:pt>
                <c:pt idx="11">
                  <c:v>0.71127891843814506</c:v>
                </c:pt>
                <c:pt idx="12">
                  <c:v>0.44872941205762162</c:v>
                </c:pt>
                <c:pt idx="13">
                  <c:v>0.30780876839882099</c:v>
                </c:pt>
                <c:pt idx="14">
                  <c:v>0.18853420058222992</c:v>
                </c:pt>
                <c:pt idx="15">
                  <c:v>0.23633335882042839</c:v>
                </c:pt>
              </c:numCache>
            </c:numRef>
          </c:val>
          <c:smooth val="0"/>
        </c:ser>
        <c:ser>
          <c:idx val="1"/>
          <c:order val="1"/>
          <c:tx>
            <c:strRef>
              <c:f>Figure_1.9!$D$6</c:f>
              <c:strCache>
                <c:ptCount val="1"/>
                <c:pt idx="0">
                  <c:v>Female</c:v>
                </c:pt>
              </c:strCache>
            </c:strRef>
          </c:tx>
          <c:spPr>
            <a:ln>
              <a:solidFill>
                <a:schemeClr val="accent6"/>
              </a:solidFill>
            </a:ln>
          </c:spPr>
          <c:marker>
            <c:symbol val="circle"/>
            <c:size val="7"/>
            <c:spPr>
              <a:solidFill>
                <a:schemeClr val="accent6"/>
              </a:solidFill>
              <a:ln>
                <a:solidFill>
                  <a:schemeClr val="accent6"/>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Figure_1.9!$D$7:$D$22</c:f>
              <c:numCache>
                <c:formatCode>0.0</c:formatCode>
                <c:ptCount val="16"/>
                <c:pt idx="0">
                  <c:v>4.3487928414349639</c:v>
                </c:pt>
                <c:pt idx="1">
                  <c:v>5.7086564251736558</c:v>
                </c:pt>
                <c:pt idx="2">
                  <c:v>6.7585019790025873</c:v>
                </c:pt>
                <c:pt idx="3">
                  <c:v>8.2980989600117478</c:v>
                </c:pt>
                <c:pt idx="4">
                  <c:v>7.4981147972268811</c:v>
                </c:pt>
                <c:pt idx="5">
                  <c:v>5.0711110644096333</c:v>
                </c:pt>
                <c:pt idx="6">
                  <c:v>3.4304913674941386</c:v>
                </c:pt>
                <c:pt idx="7">
                  <c:v>2.4501509389289851</c:v>
                </c:pt>
                <c:pt idx="8">
                  <c:v>1.6450950112426135</c:v>
                </c:pt>
                <c:pt idx="9">
                  <c:v>1.1955680218871789</c:v>
                </c:pt>
                <c:pt idx="10">
                  <c:v>0.77883988241411251</c:v>
                </c:pt>
                <c:pt idx="11">
                  <c:v>0.69438640787736383</c:v>
                </c:pt>
                <c:pt idx="12">
                  <c:v>0.48095502167599818</c:v>
                </c:pt>
                <c:pt idx="13">
                  <c:v>0.41094672133446314</c:v>
                </c:pt>
                <c:pt idx="14">
                  <c:v>0.25323629120536501</c:v>
                </c:pt>
                <c:pt idx="15">
                  <c:v>0.34100826368646814</c:v>
                </c:pt>
              </c:numCache>
            </c:numRef>
          </c:val>
          <c:smooth val="0"/>
        </c:ser>
        <c:dLbls>
          <c:showLegendKey val="0"/>
          <c:showVal val="0"/>
          <c:showCatName val="0"/>
          <c:showSerName val="0"/>
          <c:showPercent val="0"/>
          <c:showBubbleSize val="0"/>
        </c:dLbls>
        <c:marker val="1"/>
        <c:smooth val="0"/>
        <c:axId val="214829696"/>
        <c:axId val="214835968"/>
      </c:lineChart>
      <c:catAx>
        <c:axId val="214829696"/>
        <c:scaling>
          <c:orientation val="minMax"/>
        </c:scaling>
        <c:delete val="0"/>
        <c:axPos val="b"/>
        <c:numFmt formatCode="General" sourceLinked="0"/>
        <c:majorTickMark val="out"/>
        <c:minorTickMark val="none"/>
        <c:tickLblPos val="nextTo"/>
        <c:crossAx val="214835968"/>
        <c:crosses val="autoZero"/>
        <c:auto val="1"/>
        <c:lblAlgn val="ctr"/>
        <c:lblOffset val="100"/>
        <c:noMultiLvlLbl val="0"/>
      </c:catAx>
      <c:valAx>
        <c:axId val="214835968"/>
        <c:scaling>
          <c:orientation val="minMax"/>
          <c:max val="12"/>
          <c:min val="0"/>
        </c:scaling>
        <c:delete val="0"/>
        <c:axPos val="l"/>
        <c:title>
          <c:tx>
            <c:rich>
              <a:bodyPr rot="-5400000" vert="horz"/>
              <a:lstStyle/>
              <a:p>
                <a:pPr>
                  <a:defRPr/>
                </a:pPr>
                <a:r>
                  <a:rPr lang="en-US"/>
                  <a:t>Percentage of internal migrants</a:t>
                </a:r>
              </a:p>
            </c:rich>
          </c:tx>
          <c:layout/>
          <c:overlay val="0"/>
        </c:title>
        <c:numFmt formatCode="0" sourceLinked="0"/>
        <c:majorTickMark val="out"/>
        <c:minorTickMark val="none"/>
        <c:tickLblPos val="nextTo"/>
        <c:crossAx val="214829696"/>
        <c:crosses val="autoZero"/>
        <c:crossBetween val="between"/>
      </c:valAx>
      <c:spPr>
        <a:ln>
          <a:solidFill>
            <a:schemeClr val="bg1">
              <a:lumMod val="50000"/>
            </a:schemeClr>
          </a:solidFill>
        </a:ln>
      </c:spPr>
    </c:plotArea>
    <c:legend>
      <c:legendPos val="r"/>
      <c:layout>
        <c:manualLayout>
          <c:xMode val="edge"/>
          <c:yMode val="edge"/>
          <c:x val="0.13821682029977117"/>
          <c:y val="0.65849589816145004"/>
          <c:w val="0.19987802307351113"/>
          <c:h val="0.15867919419434315"/>
        </c:manualLayout>
      </c:layout>
      <c:overlay val="0"/>
      <c:spPr>
        <a:ln>
          <a:no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5694906173285"/>
          <c:y val="5.0925925925925923E-2"/>
          <c:w val="0.84012855001603604"/>
          <c:h val="0.78288604549431318"/>
        </c:manualLayout>
      </c:layout>
      <c:lineChart>
        <c:grouping val="standard"/>
        <c:varyColors val="0"/>
        <c:ser>
          <c:idx val="0"/>
          <c:order val="0"/>
          <c:tx>
            <c:strRef>
              <c:f>Figure_1.9!$G$6</c:f>
              <c:strCache>
                <c:ptCount val="1"/>
                <c:pt idx="0">
                  <c:v>Male</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Figure_1.9!$G$7:$G$22</c:f>
              <c:numCache>
                <c:formatCode>0.0</c:formatCode>
                <c:ptCount val="16"/>
                <c:pt idx="0">
                  <c:v>5.4595998051300372</c:v>
                </c:pt>
                <c:pt idx="1">
                  <c:v>5.2493315176810533</c:v>
                </c:pt>
                <c:pt idx="2">
                  <c:v>5.8100009131815478</c:v>
                </c:pt>
                <c:pt idx="3">
                  <c:v>6.8588622747638839</c:v>
                </c:pt>
                <c:pt idx="4">
                  <c:v>6.0676653005594394</c:v>
                </c:pt>
                <c:pt idx="5">
                  <c:v>5.0705474341718419</c:v>
                </c:pt>
                <c:pt idx="6">
                  <c:v>4.0197018632293906</c:v>
                </c:pt>
                <c:pt idx="7">
                  <c:v>3.1129266258453767</c:v>
                </c:pt>
                <c:pt idx="8">
                  <c:v>2.317862104783988</c:v>
                </c:pt>
                <c:pt idx="9">
                  <c:v>1.693680137398788</c:v>
                </c:pt>
                <c:pt idx="10">
                  <c:v>1.1960052089869821</c:v>
                </c:pt>
                <c:pt idx="11">
                  <c:v>0.9033501733027508</c:v>
                </c:pt>
                <c:pt idx="12">
                  <c:v>0.67839935677009777</c:v>
                </c:pt>
                <c:pt idx="13">
                  <c:v>0.52208965501350058</c:v>
                </c:pt>
                <c:pt idx="14">
                  <c:v>0.34160547174945305</c:v>
                </c:pt>
                <c:pt idx="15">
                  <c:v>0.41264904780061418</c:v>
                </c:pt>
              </c:numCache>
            </c:numRef>
          </c:val>
          <c:smooth val="0"/>
        </c:ser>
        <c:ser>
          <c:idx val="1"/>
          <c:order val="1"/>
          <c:tx>
            <c:strRef>
              <c:f>Figure_1.9!$H$6</c:f>
              <c:strCache>
                <c:ptCount val="1"/>
                <c:pt idx="0">
                  <c:v>Female</c:v>
                </c:pt>
              </c:strCache>
            </c:strRef>
          </c:tx>
          <c:spPr>
            <a:ln>
              <a:solidFill>
                <a:schemeClr val="accent6"/>
              </a:solidFill>
            </a:ln>
          </c:spPr>
          <c:marker>
            <c:symbol val="circle"/>
            <c:size val="7"/>
            <c:spPr>
              <a:solidFill>
                <a:schemeClr val="accent6"/>
              </a:solidFill>
              <a:ln>
                <a:solidFill>
                  <a:schemeClr val="accent6"/>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Figure_1.9!$H$7:$H$22</c:f>
              <c:numCache>
                <c:formatCode>0.0</c:formatCode>
                <c:ptCount val="16"/>
                <c:pt idx="0">
                  <c:v>5.4010966691695428</c:v>
                </c:pt>
                <c:pt idx="1">
                  <c:v>5.4109636625952433</c:v>
                </c:pt>
                <c:pt idx="2">
                  <c:v>6.6609174972004155</c:v>
                </c:pt>
                <c:pt idx="3">
                  <c:v>7.7457225549599924</c:v>
                </c:pt>
                <c:pt idx="4">
                  <c:v>6.2371837643896706</c:v>
                </c:pt>
                <c:pt idx="5">
                  <c:v>4.7275904768972037</c:v>
                </c:pt>
                <c:pt idx="6">
                  <c:v>3.6601473164223459</c:v>
                </c:pt>
                <c:pt idx="7">
                  <c:v>2.679980635110272</c:v>
                </c:pt>
                <c:pt idx="8">
                  <c:v>2.0047973466188065</c:v>
                </c:pt>
                <c:pt idx="9">
                  <c:v>1.4727340885065265</c:v>
                </c:pt>
                <c:pt idx="10">
                  <c:v>1.080888159118474</c:v>
                </c:pt>
                <c:pt idx="11">
                  <c:v>0.8722779384731375</c:v>
                </c:pt>
                <c:pt idx="12">
                  <c:v>0.68784816138331051</c:v>
                </c:pt>
                <c:pt idx="13">
                  <c:v>0.60646966083245479</c:v>
                </c:pt>
                <c:pt idx="14">
                  <c:v>0.43665005477873997</c:v>
                </c:pt>
                <c:pt idx="15">
                  <c:v>0.5995917666174978</c:v>
                </c:pt>
              </c:numCache>
            </c:numRef>
          </c:val>
          <c:smooth val="0"/>
        </c:ser>
        <c:dLbls>
          <c:showLegendKey val="0"/>
          <c:showVal val="0"/>
          <c:showCatName val="0"/>
          <c:showSerName val="0"/>
          <c:showPercent val="0"/>
          <c:showBubbleSize val="0"/>
        </c:dLbls>
        <c:marker val="1"/>
        <c:smooth val="0"/>
        <c:axId val="214877696"/>
        <c:axId val="214879616"/>
      </c:lineChart>
      <c:catAx>
        <c:axId val="214877696"/>
        <c:scaling>
          <c:orientation val="minMax"/>
        </c:scaling>
        <c:delete val="0"/>
        <c:axPos val="b"/>
        <c:numFmt formatCode="General" sourceLinked="0"/>
        <c:majorTickMark val="out"/>
        <c:minorTickMark val="none"/>
        <c:tickLblPos val="nextTo"/>
        <c:crossAx val="214879616"/>
        <c:crosses val="autoZero"/>
        <c:auto val="1"/>
        <c:lblAlgn val="ctr"/>
        <c:lblOffset val="100"/>
        <c:noMultiLvlLbl val="0"/>
      </c:catAx>
      <c:valAx>
        <c:axId val="214879616"/>
        <c:scaling>
          <c:orientation val="minMax"/>
          <c:max val="12"/>
          <c:min val="0"/>
        </c:scaling>
        <c:delete val="0"/>
        <c:axPos val="l"/>
        <c:title>
          <c:tx>
            <c:rich>
              <a:bodyPr rot="-5400000" vert="horz"/>
              <a:lstStyle/>
              <a:p>
                <a:pPr>
                  <a:defRPr/>
                </a:pPr>
                <a:r>
                  <a:rPr lang="en-US"/>
                  <a:t>Percentage of internal migrants</a:t>
                </a:r>
              </a:p>
            </c:rich>
          </c:tx>
          <c:layout/>
          <c:overlay val="0"/>
        </c:title>
        <c:numFmt formatCode="0" sourceLinked="0"/>
        <c:majorTickMark val="out"/>
        <c:minorTickMark val="none"/>
        <c:tickLblPos val="nextTo"/>
        <c:crossAx val="214877696"/>
        <c:crosses val="autoZero"/>
        <c:crossBetween val="between"/>
      </c:valAx>
      <c:spPr>
        <a:ln>
          <a:solidFill>
            <a:schemeClr val="bg1">
              <a:lumMod val="50000"/>
            </a:schemeClr>
          </a:solidFill>
        </a:ln>
      </c:spPr>
    </c:plotArea>
    <c:legend>
      <c:legendPos val="r"/>
      <c:layout>
        <c:manualLayout>
          <c:xMode val="edge"/>
          <c:yMode val="edge"/>
          <c:x val="0.13821682029977117"/>
          <c:y val="0.65849589816145004"/>
          <c:w val="0.19987802307351113"/>
          <c:h val="0.15867919419434315"/>
        </c:manualLayout>
      </c:layout>
      <c:overlay val="0"/>
      <c:spPr>
        <a:ln>
          <a:no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5694906173285"/>
          <c:y val="5.0925925925925923E-2"/>
          <c:w val="0.83605190572552479"/>
          <c:h val="0.78288604549431318"/>
        </c:manualLayout>
      </c:layout>
      <c:lineChart>
        <c:grouping val="standard"/>
        <c:varyColors val="0"/>
        <c:ser>
          <c:idx val="0"/>
          <c:order val="0"/>
          <c:tx>
            <c:strRef>
              <c:f>Figure_1.9!$E$6</c:f>
              <c:strCache>
                <c:ptCount val="1"/>
                <c:pt idx="0">
                  <c:v>Male</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Figure_1.9!$E$7:$E$22</c:f>
              <c:numCache>
                <c:formatCode>0.0</c:formatCode>
                <c:ptCount val="16"/>
                <c:pt idx="0">
                  <c:v>3.6619548073733803</c:v>
                </c:pt>
                <c:pt idx="1">
                  <c:v>3.3131126940584914</c:v>
                </c:pt>
                <c:pt idx="2">
                  <c:v>5.4000000567590494</c:v>
                </c:pt>
                <c:pt idx="3">
                  <c:v>8.3889635429510072</c:v>
                </c:pt>
                <c:pt idx="4">
                  <c:v>7.5930163065651239</c:v>
                </c:pt>
                <c:pt idx="5">
                  <c:v>6.1539801951282129</c:v>
                </c:pt>
                <c:pt idx="6">
                  <c:v>4.7833508630471346</c:v>
                </c:pt>
                <c:pt idx="7">
                  <c:v>3.3576209788923124</c:v>
                </c:pt>
                <c:pt idx="8">
                  <c:v>2.2193447396005235</c:v>
                </c:pt>
                <c:pt idx="9">
                  <c:v>1.4923022409016393</c:v>
                </c:pt>
                <c:pt idx="10">
                  <c:v>1.0925759482441753</c:v>
                </c:pt>
                <c:pt idx="11">
                  <c:v>0.73607026344415438</c:v>
                </c:pt>
                <c:pt idx="12">
                  <c:v>0.50995403950738727</c:v>
                </c:pt>
                <c:pt idx="13">
                  <c:v>0.32149545878630492</c:v>
                </c:pt>
                <c:pt idx="14">
                  <c:v>0.20485885100333387</c:v>
                </c:pt>
                <c:pt idx="15">
                  <c:v>0.16073980712947586</c:v>
                </c:pt>
              </c:numCache>
            </c:numRef>
          </c:val>
          <c:smooth val="0"/>
        </c:ser>
        <c:ser>
          <c:idx val="1"/>
          <c:order val="1"/>
          <c:tx>
            <c:strRef>
              <c:f>Figure_1.9!$F$6</c:f>
              <c:strCache>
                <c:ptCount val="1"/>
                <c:pt idx="0">
                  <c:v>Female</c:v>
                </c:pt>
              </c:strCache>
            </c:strRef>
          </c:tx>
          <c:spPr>
            <a:ln>
              <a:solidFill>
                <a:schemeClr val="accent6"/>
              </a:solidFill>
            </a:ln>
          </c:spPr>
          <c:marker>
            <c:symbol val="circle"/>
            <c:size val="7"/>
            <c:spPr>
              <a:solidFill>
                <a:schemeClr val="accent6"/>
              </a:solidFill>
              <a:ln>
                <a:solidFill>
                  <a:schemeClr val="accent6"/>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Figure_1.9!$F$7:$F$22</c:f>
              <c:numCache>
                <c:formatCode>0.0</c:formatCode>
                <c:ptCount val="16"/>
                <c:pt idx="0">
                  <c:v>3.5506726590897619</c:v>
                </c:pt>
                <c:pt idx="1">
                  <c:v>3.2091380057225853</c:v>
                </c:pt>
                <c:pt idx="2">
                  <c:v>6.7665046429652822</c:v>
                </c:pt>
                <c:pt idx="3">
                  <c:v>10.535912035335244</c:v>
                </c:pt>
                <c:pt idx="4">
                  <c:v>8.0393081760477294</c:v>
                </c:pt>
                <c:pt idx="5">
                  <c:v>5.4344631884454042</c:v>
                </c:pt>
                <c:pt idx="6">
                  <c:v>3.9676129904754704</c:v>
                </c:pt>
                <c:pt idx="7">
                  <c:v>2.7025772132681736</c:v>
                </c:pt>
                <c:pt idx="8">
                  <c:v>1.8542198074096568</c:v>
                </c:pt>
                <c:pt idx="9">
                  <c:v>1.3334605531968484</c:v>
                </c:pt>
                <c:pt idx="10">
                  <c:v>0.97279006441301097</c:v>
                </c:pt>
                <c:pt idx="11">
                  <c:v>0.73989157873925837</c:v>
                </c:pt>
                <c:pt idx="12">
                  <c:v>0.58954764146894933</c:v>
                </c:pt>
                <c:pt idx="13">
                  <c:v>0.39106509899173159</c:v>
                </c:pt>
                <c:pt idx="14">
                  <c:v>0.24459718817664627</c:v>
                </c:pt>
                <c:pt idx="15">
                  <c:v>0.27889836286254449</c:v>
                </c:pt>
              </c:numCache>
            </c:numRef>
          </c:val>
          <c:smooth val="0"/>
        </c:ser>
        <c:dLbls>
          <c:showLegendKey val="0"/>
          <c:showVal val="0"/>
          <c:showCatName val="0"/>
          <c:showSerName val="0"/>
          <c:showPercent val="0"/>
          <c:showBubbleSize val="0"/>
        </c:dLbls>
        <c:marker val="1"/>
        <c:smooth val="0"/>
        <c:axId val="224141696"/>
        <c:axId val="224143616"/>
      </c:lineChart>
      <c:catAx>
        <c:axId val="224141696"/>
        <c:scaling>
          <c:orientation val="minMax"/>
        </c:scaling>
        <c:delete val="0"/>
        <c:axPos val="b"/>
        <c:numFmt formatCode="General" sourceLinked="0"/>
        <c:majorTickMark val="out"/>
        <c:minorTickMark val="none"/>
        <c:tickLblPos val="nextTo"/>
        <c:crossAx val="224143616"/>
        <c:crosses val="autoZero"/>
        <c:auto val="1"/>
        <c:lblAlgn val="ctr"/>
        <c:lblOffset val="100"/>
        <c:noMultiLvlLbl val="0"/>
      </c:catAx>
      <c:valAx>
        <c:axId val="224143616"/>
        <c:scaling>
          <c:orientation val="minMax"/>
          <c:max val="12"/>
          <c:min val="0"/>
        </c:scaling>
        <c:delete val="0"/>
        <c:axPos val="l"/>
        <c:title>
          <c:tx>
            <c:rich>
              <a:bodyPr rot="-5400000" vert="horz"/>
              <a:lstStyle/>
              <a:p>
                <a:pPr>
                  <a:defRPr/>
                </a:pPr>
                <a:r>
                  <a:rPr lang="en-US"/>
                  <a:t>Percentage of internal migrants</a:t>
                </a:r>
              </a:p>
            </c:rich>
          </c:tx>
          <c:layout/>
          <c:overlay val="0"/>
        </c:title>
        <c:numFmt formatCode="0" sourceLinked="0"/>
        <c:majorTickMark val="out"/>
        <c:minorTickMark val="none"/>
        <c:tickLblPos val="nextTo"/>
        <c:crossAx val="224141696"/>
        <c:crosses val="autoZero"/>
        <c:crossBetween val="between"/>
      </c:valAx>
      <c:spPr>
        <a:ln>
          <a:solidFill>
            <a:schemeClr val="bg1">
              <a:lumMod val="50000"/>
            </a:schemeClr>
          </a:solidFill>
        </a:ln>
      </c:spPr>
    </c:plotArea>
    <c:legend>
      <c:legendPos val="r"/>
      <c:layout>
        <c:manualLayout>
          <c:xMode val="edge"/>
          <c:yMode val="edge"/>
          <c:x val="0.13821682029977117"/>
          <c:y val="0.65849589816145004"/>
          <c:w val="0.19987802307351113"/>
          <c:h val="0.15867919419434315"/>
        </c:manualLayout>
      </c:layout>
      <c:overlay val="0"/>
      <c:spPr>
        <a:ln>
          <a:no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5694906173285"/>
          <c:y val="5.0925925925925923E-2"/>
          <c:w val="0.84276649629322653"/>
          <c:h val="0.78288604549431318"/>
        </c:manualLayout>
      </c:layout>
      <c:lineChart>
        <c:grouping val="standard"/>
        <c:varyColors val="0"/>
        <c:ser>
          <c:idx val="0"/>
          <c:order val="0"/>
          <c:tx>
            <c:strRef>
              <c:f>Figure_1.9!$I$6</c:f>
              <c:strCache>
                <c:ptCount val="1"/>
                <c:pt idx="0">
                  <c:v>Male</c:v>
                </c:pt>
              </c:strCache>
            </c:strRef>
          </c:tx>
          <c:spPr>
            <a:ln>
              <a:solidFill>
                <a:schemeClr val="bg1">
                  <a:lumMod val="65000"/>
                </a:schemeClr>
              </a:solidFill>
            </a:ln>
          </c:spPr>
          <c:marker>
            <c:symbol val="triangle"/>
            <c:size val="7"/>
            <c:spPr>
              <a:solidFill>
                <a:schemeClr val="bg1">
                  <a:lumMod val="65000"/>
                </a:schemeClr>
              </a:solidFill>
              <a:ln>
                <a:solidFill>
                  <a:schemeClr val="bg1">
                    <a:lumMod val="65000"/>
                  </a:schemeClr>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Figure_1.9!$I$7:$I$22</c:f>
              <c:numCache>
                <c:formatCode>0.0</c:formatCode>
                <c:ptCount val="16"/>
                <c:pt idx="0">
                  <c:v>3.5939531281455745</c:v>
                </c:pt>
                <c:pt idx="1">
                  <c:v>2.8024364126025501</c:v>
                </c:pt>
                <c:pt idx="2">
                  <c:v>2.9709182063104698</c:v>
                </c:pt>
                <c:pt idx="3">
                  <c:v>5.3198217982216214</c:v>
                </c:pt>
                <c:pt idx="4">
                  <c:v>7.240724633190343</c:v>
                </c:pt>
                <c:pt idx="5">
                  <c:v>6.9835088808293433</c:v>
                </c:pt>
                <c:pt idx="6">
                  <c:v>5.5697149501919059</c:v>
                </c:pt>
                <c:pt idx="7">
                  <c:v>3.9990927360853212</c:v>
                </c:pt>
                <c:pt idx="8">
                  <c:v>2.8512816986272735</c:v>
                </c:pt>
                <c:pt idx="9">
                  <c:v>2.243405087808918</c:v>
                </c:pt>
                <c:pt idx="10">
                  <c:v>1.7344708656249244</c:v>
                </c:pt>
                <c:pt idx="11">
                  <c:v>1.4181394477666009</c:v>
                </c:pt>
                <c:pt idx="12">
                  <c:v>1.0784717895666882</c:v>
                </c:pt>
                <c:pt idx="13">
                  <c:v>0.69834198297692629</c:v>
                </c:pt>
                <c:pt idx="14">
                  <c:v>0.43903999950081585</c:v>
                </c:pt>
                <c:pt idx="15">
                  <c:v>0.50384271929178948</c:v>
                </c:pt>
              </c:numCache>
            </c:numRef>
          </c:val>
          <c:smooth val="0"/>
        </c:ser>
        <c:ser>
          <c:idx val="1"/>
          <c:order val="1"/>
          <c:tx>
            <c:strRef>
              <c:f>Figure_1.9!$J$6</c:f>
              <c:strCache>
                <c:ptCount val="1"/>
                <c:pt idx="0">
                  <c:v>Female</c:v>
                </c:pt>
              </c:strCache>
            </c:strRef>
          </c:tx>
          <c:spPr>
            <a:ln>
              <a:solidFill>
                <a:schemeClr val="accent6"/>
              </a:solidFill>
            </a:ln>
          </c:spPr>
          <c:marker>
            <c:symbol val="circle"/>
            <c:size val="7"/>
            <c:spPr>
              <a:solidFill>
                <a:schemeClr val="accent6"/>
              </a:solidFill>
              <a:ln>
                <a:solidFill>
                  <a:schemeClr val="accent6"/>
                </a:solidFill>
              </a:ln>
            </c:spPr>
          </c:marker>
          <c:cat>
            <c:strRef>
              <c:f>Figure_1.9!$B$7:$B$22</c:f>
              <c:strCache>
                <c:ptCount val="16"/>
                <c:pt idx="0">
                  <c:v>5-9</c:v>
                </c:pt>
                <c:pt idx="1">
                  <c:v>10-14</c:v>
                </c:pt>
                <c:pt idx="2">
                  <c:v>15-19</c:v>
                </c:pt>
                <c:pt idx="3">
                  <c:v>20-24</c:v>
                </c:pt>
                <c:pt idx="4">
                  <c:v>25-29</c:v>
                </c:pt>
                <c:pt idx="5">
                  <c:v>30-34</c:v>
                </c:pt>
                <c:pt idx="6">
                  <c:v>35-39</c:v>
                </c:pt>
                <c:pt idx="7">
                  <c:v>40-44</c:v>
                </c:pt>
                <c:pt idx="8">
                  <c:v>45-49</c:v>
                </c:pt>
                <c:pt idx="9">
                  <c:v>50-54</c:v>
                </c:pt>
                <c:pt idx="10">
                  <c:v>55-59</c:v>
                </c:pt>
                <c:pt idx="11">
                  <c:v>60-64</c:v>
                </c:pt>
                <c:pt idx="12">
                  <c:v>65-69</c:v>
                </c:pt>
                <c:pt idx="13">
                  <c:v>70-74</c:v>
                </c:pt>
                <c:pt idx="14">
                  <c:v>75-79</c:v>
                </c:pt>
                <c:pt idx="15">
                  <c:v>80+</c:v>
                </c:pt>
              </c:strCache>
            </c:strRef>
          </c:cat>
          <c:val>
            <c:numRef>
              <c:f>Figure_1.9!$J$7:$J$22</c:f>
              <c:numCache>
                <c:formatCode>0.0</c:formatCode>
                <c:ptCount val="16"/>
                <c:pt idx="0">
                  <c:v>3.4742922329691073</c:v>
                </c:pt>
                <c:pt idx="1">
                  <c:v>2.7081490270242359</c:v>
                </c:pt>
                <c:pt idx="2">
                  <c:v>3.190534527956975</c:v>
                </c:pt>
                <c:pt idx="3">
                  <c:v>6.4787683845554378</c:v>
                </c:pt>
                <c:pt idx="4">
                  <c:v>7.7977960643445057</c:v>
                </c:pt>
                <c:pt idx="5">
                  <c:v>6.6982742415125678</c:v>
                </c:pt>
                <c:pt idx="6">
                  <c:v>5.035273122423189</c:v>
                </c:pt>
                <c:pt idx="7">
                  <c:v>3.5343069168474059</c:v>
                </c:pt>
                <c:pt idx="8">
                  <c:v>2.6319679413550912</c:v>
                </c:pt>
                <c:pt idx="9">
                  <c:v>2.1553769377234437</c:v>
                </c:pt>
                <c:pt idx="10">
                  <c:v>1.7261227768826697</c:v>
                </c:pt>
                <c:pt idx="11">
                  <c:v>1.4006601484703127</c:v>
                </c:pt>
                <c:pt idx="12">
                  <c:v>1.0543452645290352</c:v>
                </c:pt>
                <c:pt idx="13">
                  <c:v>0.82317049339911719</c:v>
                </c:pt>
                <c:pt idx="14">
                  <c:v>0.67588865418695809</c:v>
                </c:pt>
                <c:pt idx="15">
                  <c:v>1.1679089290788816</c:v>
                </c:pt>
              </c:numCache>
            </c:numRef>
          </c:val>
          <c:smooth val="0"/>
        </c:ser>
        <c:dLbls>
          <c:showLegendKey val="0"/>
          <c:showVal val="0"/>
          <c:showCatName val="0"/>
          <c:showSerName val="0"/>
          <c:showPercent val="0"/>
          <c:showBubbleSize val="0"/>
        </c:dLbls>
        <c:marker val="1"/>
        <c:smooth val="0"/>
        <c:axId val="224164864"/>
        <c:axId val="224183424"/>
      </c:lineChart>
      <c:catAx>
        <c:axId val="224164864"/>
        <c:scaling>
          <c:orientation val="minMax"/>
        </c:scaling>
        <c:delete val="0"/>
        <c:axPos val="b"/>
        <c:numFmt formatCode="General" sourceLinked="0"/>
        <c:majorTickMark val="out"/>
        <c:minorTickMark val="none"/>
        <c:tickLblPos val="nextTo"/>
        <c:crossAx val="224183424"/>
        <c:crosses val="autoZero"/>
        <c:auto val="1"/>
        <c:lblAlgn val="ctr"/>
        <c:lblOffset val="100"/>
        <c:noMultiLvlLbl val="0"/>
      </c:catAx>
      <c:valAx>
        <c:axId val="224183424"/>
        <c:scaling>
          <c:orientation val="minMax"/>
          <c:max val="12"/>
          <c:min val="0"/>
        </c:scaling>
        <c:delete val="0"/>
        <c:axPos val="l"/>
        <c:title>
          <c:tx>
            <c:rich>
              <a:bodyPr rot="-5400000" vert="horz"/>
              <a:lstStyle/>
              <a:p>
                <a:pPr>
                  <a:defRPr/>
                </a:pPr>
                <a:r>
                  <a:rPr lang="en-US"/>
                  <a:t>Percentage of internal migrants</a:t>
                </a:r>
              </a:p>
            </c:rich>
          </c:tx>
          <c:layout/>
          <c:overlay val="0"/>
        </c:title>
        <c:numFmt formatCode="0" sourceLinked="0"/>
        <c:majorTickMark val="out"/>
        <c:minorTickMark val="none"/>
        <c:tickLblPos val="nextTo"/>
        <c:crossAx val="224164864"/>
        <c:crosses val="autoZero"/>
        <c:crossBetween val="between"/>
      </c:valAx>
      <c:spPr>
        <a:ln>
          <a:solidFill>
            <a:schemeClr val="bg1">
              <a:lumMod val="50000"/>
            </a:schemeClr>
          </a:solidFill>
        </a:ln>
      </c:spPr>
    </c:plotArea>
    <c:legend>
      <c:legendPos val="r"/>
      <c:layout>
        <c:manualLayout>
          <c:xMode val="edge"/>
          <c:yMode val="edge"/>
          <c:x val="0.13821682029977117"/>
          <c:y val="0.65849589816145004"/>
          <c:w val="0.19987802307351113"/>
          <c:h val="0.15867919419434315"/>
        </c:manualLayout>
      </c:layout>
      <c:overlay val="0"/>
      <c:spPr>
        <a:ln>
          <a:solidFill>
            <a:schemeClr val="bg1">
              <a:lumMod val="50000"/>
            </a:schemeClr>
          </a:solid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1968503937008"/>
          <c:y val="5.1400645231846016E-2"/>
          <c:w val="0.82976290463692048"/>
          <c:h val="0.8326195683872849"/>
        </c:manualLayout>
      </c:layout>
      <c:scatterChart>
        <c:scatterStyle val="lineMarker"/>
        <c:varyColors val="0"/>
        <c:ser>
          <c:idx val="0"/>
          <c:order val="0"/>
          <c:tx>
            <c:strRef>
              <c:f>Figure_1.10!$C$5</c:f>
              <c:strCache>
                <c:ptCount val="1"/>
                <c:pt idx="0">
                  <c:v>Northern Africa</c:v>
                </c:pt>
              </c:strCache>
            </c:strRef>
          </c:tx>
          <c:spPr>
            <a:ln w="28575">
              <a:noFill/>
            </a:ln>
          </c:spPr>
          <c:marker>
            <c:symbol val="circle"/>
            <c:size val="7"/>
            <c:spPr>
              <a:noFill/>
              <a:ln w="12700">
                <a:solidFill>
                  <a:schemeClr val="accent6"/>
                </a:solidFill>
              </a:ln>
            </c:spPr>
          </c:marker>
          <c:xVal>
            <c:numRef>
              <c:f>Figure_1.10!$E$5:$E$8</c:f>
              <c:numCache>
                <c:formatCode>0.0</c:formatCode>
                <c:ptCount val="4"/>
                <c:pt idx="0">
                  <c:v>22.927217738145618</c:v>
                </c:pt>
                <c:pt idx="1">
                  <c:v>31.190260085261418</c:v>
                </c:pt>
                <c:pt idx="2">
                  <c:v>26.423304158069271</c:v>
                </c:pt>
                <c:pt idx="3">
                  <c:v>28.69701726844584</c:v>
                </c:pt>
              </c:numCache>
            </c:numRef>
          </c:xVal>
          <c:yVal>
            <c:numRef>
              <c:f>Figure_1.10!$D$5:$D$8</c:f>
              <c:numCache>
                <c:formatCode>0.0</c:formatCode>
                <c:ptCount val="4"/>
                <c:pt idx="0">
                  <c:v>27.870526292269034</c:v>
                </c:pt>
                <c:pt idx="1">
                  <c:v>33.917031875221163</c:v>
                </c:pt>
                <c:pt idx="2">
                  <c:v>31.169905571224191</c:v>
                </c:pt>
                <c:pt idx="3">
                  <c:v>32.614107883817425</c:v>
                </c:pt>
              </c:numCache>
            </c:numRef>
          </c:yVal>
          <c:smooth val="0"/>
        </c:ser>
        <c:ser>
          <c:idx val="1"/>
          <c:order val="1"/>
          <c:tx>
            <c:strRef>
              <c:f>Figure_1.10!$C$9</c:f>
              <c:strCache>
                <c:ptCount val="1"/>
                <c:pt idx="0">
                  <c:v>Sub-Saharan Africa</c:v>
                </c:pt>
              </c:strCache>
            </c:strRef>
          </c:tx>
          <c:spPr>
            <a:ln w="28575">
              <a:noFill/>
            </a:ln>
          </c:spPr>
          <c:marker>
            <c:symbol val="diamond"/>
            <c:size val="7"/>
            <c:spPr>
              <a:solidFill>
                <a:schemeClr val="accent6">
                  <a:lumMod val="40000"/>
                  <a:lumOff val="60000"/>
                </a:schemeClr>
              </a:solidFill>
              <a:ln w="12700">
                <a:solidFill>
                  <a:schemeClr val="accent6"/>
                </a:solidFill>
              </a:ln>
            </c:spPr>
          </c:marker>
          <c:xVal>
            <c:numRef>
              <c:f>Figure_1.10!$E$9:$E$43</c:f>
              <c:numCache>
                <c:formatCode>0.0</c:formatCode>
                <c:ptCount val="35"/>
                <c:pt idx="0">
                  <c:v>22.14358452138493</c:v>
                </c:pt>
                <c:pt idx="1">
                  <c:v>27.732694411167252</c:v>
                </c:pt>
                <c:pt idx="2">
                  <c:v>21.151911468812877</c:v>
                </c:pt>
                <c:pt idx="3">
                  <c:v>21.967471143756558</c:v>
                </c:pt>
                <c:pt idx="4">
                  <c:v>19.040609137055842</c:v>
                </c:pt>
                <c:pt idx="5">
                  <c:v>19.634634634634633</c:v>
                </c:pt>
                <c:pt idx="6">
                  <c:v>22.550211703398109</c:v>
                </c:pt>
                <c:pt idx="7">
                  <c:v>18.894575230296827</c:v>
                </c:pt>
                <c:pt idx="8">
                  <c:v>30.966854733591482</c:v>
                </c:pt>
                <c:pt idx="9">
                  <c:v>24.439347604485221</c:v>
                </c:pt>
                <c:pt idx="10">
                  <c:v>25.18743469174504</c:v>
                </c:pt>
                <c:pt idx="11">
                  <c:v>20.02044989775051</c:v>
                </c:pt>
                <c:pt idx="12">
                  <c:v>20.982776089159071</c:v>
                </c:pt>
                <c:pt idx="13">
                  <c:v>21.127895266868073</c:v>
                </c:pt>
                <c:pt idx="14">
                  <c:v>20.635162601626018</c:v>
                </c:pt>
                <c:pt idx="15">
                  <c:v>21.322482197355036</c:v>
                </c:pt>
                <c:pt idx="16">
                  <c:v>18.34</c:v>
                </c:pt>
                <c:pt idx="17">
                  <c:v>22.921166306695469</c:v>
                </c:pt>
                <c:pt idx="18">
                  <c:v>20.471124620060792</c:v>
                </c:pt>
                <c:pt idx="19">
                  <c:v>22.217501026872956</c:v>
                </c:pt>
                <c:pt idx="20">
                  <c:v>26.412944022482307</c:v>
                </c:pt>
                <c:pt idx="21">
                  <c:v>28.250904704463213</c:v>
                </c:pt>
                <c:pt idx="22">
                  <c:v>30.55161173890794</c:v>
                </c:pt>
                <c:pt idx="23">
                  <c:v>21.316598360655739</c:v>
                </c:pt>
                <c:pt idx="24">
                  <c:v>19.514028056112224</c:v>
                </c:pt>
                <c:pt idx="25">
                  <c:v>22.793405474158789</c:v>
                </c:pt>
                <c:pt idx="26">
                  <c:v>22.304526748971199</c:v>
                </c:pt>
                <c:pt idx="27">
                  <c:v>23.407035175879397</c:v>
                </c:pt>
                <c:pt idx="28">
                  <c:v>20.556112224448899</c:v>
                </c:pt>
                <c:pt idx="29">
                  <c:v>17.837837837837839</c:v>
                </c:pt>
                <c:pt idx="30">
                  <c:v>21.780612244897959</c:v>
                </c:pt>
                <c:pt idx="31">
                  <c:v>17.226130653266331</c:v>
                </c:pt>
                <c:pt idx="32">
                  <c:v>21.5625</c:v>
                </c:pt>
                <c:pt idx="33">
                  <c:v>21.597938144329898</c:v>
                </c:pt>
                <c:pt idx="34">
                  <c:v>20.476190476190478</c:v>
                </c:pt>
              </c:numCache>
            </c:numRef>
          </c:xVal>
          <c:yVal>
            <c:numRef>
              <c:f>Figure_1.10!$D$9:$D$43</c:f>
              <c:numCache>
                <c:formatCode>0.0</c:formatCode>
                <c:ptCount val="35"/>
                <c:pt idx="0">
                  <c:v>25.388496468213926</c:v>
                </c:pt>
                <c:pt idx="1">
                  <c:v>30.771394956263752</c:v>
                </c:pt>
                <c:pt idx="2">
                  <c:v>25.692618806875632</c:v>
                </c:pt>
                <c:pt idx="3">
                  <c:v>26.579739217652961</c:v>
                </c:pt>
                <c:pt idx="4">
                  <c:v>22.378542510121456</c:v>
                </c:pt>
                <c:pt idx="5">
                  <c:v>23.915450427780574</c:v>
                </c:pt>
                <c:pt idx="6">
                  <c:v>28.545291574396288</c:v>
                </c:pt>
                <c:pt idx="7">
                  <c:v>22.865027596588057</c:v>
                </c:pt>
                <c:pt idx="8">
                  <c:v>33.18013157470191</c:v>
                </c:pt>
                <c:pt idx="9">
                  <c:v>26.619361378611252</c:v>
                </c:pt>
                <c:pt idx="10">
                  <c:v>27.321757432254675</c:v>
                </c:pt>
                <c:pt idx="11">
                  <c:v>24.338014042126378</c:v>
                </c:pt>
                <c:pt idx="12">
                  <c:v>25.105953582240161</c:v>
                </c:pt>
                <c:pt idx="13">
                  <c:v>25.453629032258064</c:v>
                </c:pt>
                <c:pt idx="14">
                  <c:v>25.499490316004078</c:v>
                </c:pt>
                <c:pt idx="15">
                  <c:v>26.981519507186857</c:v>
                </c:pt>
                <c:pt idx="16">
                  <c:v>24.461770623742456</c:v>
                </c:pt>
                <c:pt idx="17">
                  <c:v>27.818463125322328</c:v>
                </c:pt>
                <c:pt idx="18">
                  <c:v>24.96630378434422</c:v>
                </c:pt>
                <c:pt idx="19">
                  <c:v>28.35960954656343</c:v>
                </c:pt>
                <c:pt idx="20">
                  <c:v>30.949129305368487</c:v>
                </c:pt>
                <c:pt idx="21">
                  <c:v>30.17533252720678</c:v>
                </c:pt>
                <c:pt idx="22">
                  <c:v>32.994292357395494</c:v>
                </c:pt>
                <c:pt idx="23">
                  <c:v>26.19168356997972</c:v>
                </c:pt>
                <c:pt idx="24">
                  <c:v>25.327991987981974</c:v>
                </c:pt>
                <c:pt idx="25">
                  <c:v>27.932235421166308</c:v>
                </c:pt>
                <c:pt idx="26">
                  <c:v>27.961557916034391</c:v>
                </c:pt>
                <c:pt idx="27">
                  <c:v>27.68724696356275</c:v>
                </c:pt>
                <c:pt idx="28">
                  <c:v>27.900050479555777</c:v>
                </c:pt>
                <c:pt idx="29">
                  <c:v>23.981945837512541</c:v>
                </c:pt>
                <c:pt idx="30">
                  <c:v>29.407894736842103</c:v>
                </c:pt>
                <c:pt idx="31">
                  <c:v>24.96240601503759</c:v>
                </c:pt>
                <c:pt idx="32">
                  <c:v>28.484082870136433</c:v>
                </c:pt>
                <c:pt idx="33">
                  <c:v>30.041601664066565</c:v>
                </c:pt>
                <c:pt idx="34">
                  <c:v>26.16649537512847</c:v>
                </c:pt>
              </c:numCache>
            </c:numRef>
          </c:yVal>
          <c:smooth val="0"/>
        </c:ser>
        <c:ser>
          <c:idx val="2"/>
          <c:order val="2"/>
          <c:tx>
            <c:strRef>
              <c:f>Figure_1.10!$C$44</c:f>
              <c:strCache>
                <c:ptCount val="1"/>
                <c:pt idx="0">
                  <c:v>Latin America and the Caribbean</c:v>
                </c:pt>
              </c:strCache>
            </c:strRef>
          </c:tx>
          <c:spPr>
            <a:ln w="28575">
              <a:noFill/>
            </a:ln>
          </c:spPr>
          <c:marker>
            <c:spPr>
              <a:noFill/>
              <a:ln w="9525">
                <a:solidFill>
                  <a:srgbClr val="F79646"/>
                </a:solidFill>
              </a:ln>
            </c:spPr>
          </c:marker>
          <c:dPt>
            <c:idx val="19"/>
            <c:marker>
              <c:symbol val="circle"/>
              <c:size val="7"/>
            </c:marker>
            <c:bubble3D val="0"/>
          </c:dPt>
          <c:xVal>
            <c:numRef>
              <c:f>Figure_1.10!$E$44:$E$70</c:f>
              <c:numCache>
                <c:formatCode>0.0</c:formatCode>
                <c:ptCount val="27"/>
                <c:pt idx="0">
                  <c:v>28.480514779485663</c:v>
                </c:pt>
                <c:pt idx="1">
                  <c:v>27.400389935134076</c:v>
                </c:pt>
                <c:pt idx="2">
                  <c:v>32.460803219585806</c:v>
                </c:pt>
                <c:pt idx="3">
                  <c:v>20.980592441266598</c:v>
                </c:pt>
                <c:pt idx="4">
                  <c:v>23.662258392675483</c:v>
                </c:pt>
                <c:pt idx="5">
                  <c:v>33.201965959770646</c:v>
                </c:pt>
                <c:pt idx="6">
                  <c:v>23.338866755201416</c:v>
                </c:pt>
                <c:pt idx="7">
                  <c:v>22.753824756606399</c:v>
                </c:pt>
                <c:pt idx="8">
                  <c:v>21.152341114559441</c:v>
                </c:pt>
                <c:pt idx="9">
                  <c:v>28.141132902583117</c:v>
                </c:pt>
                <c:pt idx="10">
                  <c:v>20.970757567120788</c:v>
                </c:pt>
                <c:pt idx="11">
                  <c:v>22.543424809399063</c:v>
                </c:pt>
                <c:pt idx="12">
                  <c:v>23.03590981058986</c:v>
                </c:pt>
                <c:pt idx="13">
                  <c:v>20.643422265177225</c:v>
                </c:pt>
                <c:pt idx="14">
                  <c:v>21.574308364955634</c:v>
                </c:pt>
                <c:pt idx="15">
                  <c:v>24.576168093503835</c:v>
                </c:pt>
                <c:pt idx="16">
                  <c:v>22.716823406478582</c:v>
                </c:pt>
                <c:pt idx="17">
                  <c:v>29.675828620855562</c:v>
                </c:pt>
                <c:pt idx="18">
                  <c:v>27.410823984250854</c:v>
                </c:pt>
                <c:pt idx="19">
                  <c:v>23.073777715325065</c:v>
                </c:pt>
                <c:pt idx="20">
                  <c:v>21.771736762194614</c:v>
                </c:pt>
                <c:pt idx="21">
                  <c:v>31.983968156558252</c:v>
                </c:pt>
                <c:pt idx="22">
                  <c:v>21.506622516556295</c:v>
                </c:pt>
                <c:pt idx="23">
                  <c:v>22.685528756957329</c:v>
                </c:pt>
                <c:pt idx="24">
                  <c:v>23.465091437480304</c:v>
                </c:pt>
                <c:pt idx="25">
                  <c:v>24.816862132051767</c:v>
                </c:pt>
                <c:pt idx="26">
                  <c:v>22.744813157435928</c:v>
                </c:pt>
              </c:numCache>
            </c:numRef>
          </c:xVal>
          <c:yVal>
            <c:numRef>
              <c:f>Figure_1.10!$D$44:$D$70</c:f>
              <c:numCache>
                <c:formatCode>0.0</c:formatCode>
                <c:ptCount val="27"/>
                <c:pt idx="0">
                  <c:v>31.157488400517337</c:v>
                </c:pt>
                <c:pt idx="1">
                  <c:v>29.920046529616588</c:v>
                </c:pt>
                <c:pt idx="2">
                  <c:v>36.486303686168426</c:v>
                </c:pt>
                <c:pt idx="3">
                  <c:v>25.413223140495866</c:v>
                </c:pt>
                <c:pt idx="4">
                  <c:v>28.341915550978374</c:v>
                </c:pt>
                <c:pt idx="5">
                  <c:v>34.840728631480623</c:v>
                </c:pt>
                <c:pt idx="6">
                  <c:v>25.185268611330102</c:v>
                </c:pt>
                <c:pt idx="7">
                  <c:v>27.731978049388875</c:v>
                </c:pt>
                <c:pt idx="8">
                  <c:v>27.801946193474532</c:v>
                </c:pt>
                <c:pt idx="9">
                  <c:v>31.419836938193527</c:v>
                </c:pt>
                <c:pt idx="10">
                  <c:v>23.708044146091709</c:v>
                </c:pt>
                <c:pt idx="11">
                  <c:v>25.530636635808523</c:v>
                </c:pt>
                <c:pt idx="12">
                  <c:v>25.474359606538613</c:v>
                </c:pt>
                <c:pt idx="13">
                  <c:v>24.450368793500591</c:v>
                </c:pt>
                <c:pt idx="14">
                  <c:v>25.292867355966166</c:v>
                </c:pt>
                <c:pt idx="15">
                  <c:v>26.621222191448553</c:v>
                </c:pt>
                <c:pt idx="16">
                  <c:v>25.264813843733613</c:v>
                </c:pt>
                <c:pt idx="17">
                  <c:v>31.949552861401312</c:v>
                </c:pt>
                <c:pt idx="18">
                  <c:v>29.3283222762892</c:v>
                </c:pt>
                <c:pt idx="19">
                  <c:v>26.477111225932838</c:v>
                </c:pt>
                <c:pt idx="20">
                  <c:v>24.978132065262542</c:v>
                </c:pt>
                <c:pt idx="21">
                  <c:v>33.73643243097024</c:v>
                </c:pt>
                <c:pt idx="22">
                  <c:v>25.3767491926803</c:v>
                </c:pt>
                <c:pt idx="23">
                  <c:v>26.759533247724864</c:v>
                </c:pt>
                <c:pt idx="24">
                  <c:v>26.559512335194981</c:v>
                </c:pt>
                <c:pt idx="25">
                  <c:v>26.998021549536247</c:v>
                </c:pt>
                <c:pt idx="26">
                  <c:v>26.022510822510821</c:v>
                </c:pt>
              </c:numCache>
            </c:numRef>
          </c:yVal>
          <c:smooth val="0"/>
        </c:ser>
        <c:ser>
          <c:idx val="3"/>
          <c:order val="3"/>
          <c:tx>
            <c:strRef>
              <c:f>Figure_1.10!$C$71</c:f>
              <c:strCache>
                <c:ptCount val="1"/>
                <c:pt idx="0">
                  <c:v>Eastern Asia</c:v>
                </c:pt>
              </c:strCache>
            </c:strRef>
          </c:tx>
          <c:spPr>
            <a:ln w="28575">
              <a:noFill/>
            </a:ln>
          </c:spPr>
          <c:marker>
            <c:symbol val="square"/>
            <c:size val="7"/>
            <c:spPr>
              <a:noFill/>
              <a:ln w="12700">
                <a:solidFill>
                  <a:srgbClr val="F79646"/>
                </a:solidFill>
              </a:ln>
            </c:spPr>
          </c:marker>
          <c:xVal>
            <c:numRef>
              <c:f>Figure_1.10!$E$71:$E$73</c:f>
              <c:numCache>
                <c:formatCode>0.0</c:formatCode>
                <c:ptCount val="3"/>
                <c:pt idx="0">
                  <c:v>24.673733077376692</c:v>
                </c:pt>
                <c:pt idx="1">
                  <c:v>30.314240747355782</c:v>
                </c:pt>
                <c:pt idx="2">
                  <c:v>28.823603859502832</c:v>
                </c:pt>
              </c:numCache>
            </c:numRef>
          </c:xVal>
          <c:yVal>
            <c:numRef>
              <c:f>Figure_1.10!$D$71:$D$73</c:f>
              <c:numCache>
                <c:formatCode>0.0</c:formatCode>
                <c:ptCount val="3"/>
                <c:pt idx="0">
                  <c:v>26.47941198491236</c:v>
                </c:pt>
                <c:pt idx="1">
                  <c:v>32.771204364347767</c:v>
                </c:pt>
                <c:pt idx="2">
                  <c:v>32.002981675121653</c:v>
                </c:pt>
              </c:numCache>
            </c:numRef>
          </c:yVal>
          <c:smooth val="0"/>
        </c:ser>
        <c:ser>
          <c:idx val="4"/>
          <c:order val="4"/>
          <c:tx>
            <c:strRef>
              <c:f>Figure_1.10!$C$74</c:f>
              <c:strCache>
                <c:ptCount val="1"/>
                <c:pt idx="0">
                  <c:v>Southern Asia</c:v>
                </c:pt>
              </c:strCache>
            </c:strRef>
          </c:tx>
          <c:spPr>
            <a:ln w="28575">
              <a:noFill/>
            </a:ln>
          </c:spPr>
          <c:marker>
            <c:symbol val="circle"/>
            <c:size val="7"/>
            <c:spPr>
              <a:noFill/>
              <a:ln w="9525">
                <a:solidFill>
                  <a:schemeClr val="accent6">
                    <a:lumMod val="50000"/>
                  </a:schemeClr>
                </a:solidFill>
              </a:ln>
            </c:spPr>
          </c:marker>
          <c:xVal>
            <c:numRef>
              <c:f>Figure_1.10!$E$74:$E$79</c:f>
              <c:numCache>
                <c:formatCode>0.0</c:formatCode>
                <c:ptCount val="6"/>
                <c:pt idx="0">
                  <c:v>18.597194388777552</c:v>
                </c:pt>
                <c:pt idx="1">
                  <c:v>20.198064912615305</c:v>
                </c:pt>
                <c:pt idx="2">
                  <c:v>23.520385403208504</c:v>
                </c:pt>
                <c:pt idx="3">
                  <c:v>22.935660684331999</c:v>
                </c:pt>
                <c:pt idx="4">
                  <c:v>19.934143870314085</c:v>
                </c:pt>
                <c:pt idx="5">
                  <c:v>22.715716910559099</c:v>
                </c:pt>
              </c:numCache>
            </c:numRef>
          </c:xVal>
          <c:yVal>
            <c:numRef>
              <c:f>Figure_1.10!$D$74:$D$79</c:f>
              <c:numCache>
                <c:formatCode>0.0</c:formatCode>
                <c:ptCount val="6"/>
                <c:pt idx="0">
                  <c:v>25.378405650857722</c:v>
                </c:pt>
                <c:pt idx="1">
                  <c:v>24.76892371370371</c:v>
                </c:pt>
                <c:pt idx="2">
                  <c:v>26.784672755923481</c:v>
                </c:pt>
                <c:pt idx="3">
                  <c:v>26.386704415988152</c:v>
                </c:pt>
                <c:pt idx="4">
                  <c:v>23.697394789579157</c:v>
                </c:pt>
                <c:pt idx="5">
                  <c:v>26.442436230643686</c:v>
                </c:pt>
              </c:numCache>
            </c:numRef>
          </c:yVal>
          <c:smooth val="0"/>
        </c:ser>
        <c:ser>
          <c:idx val="5"/>
          <c:order val="5"/>
          <c:tx>
            <c:strRef>
              <c:f>Figure_1.10!$C$80</c:f>
              <c:strCache>
                <c:ptCount val="1"/>
                <c:pt idx="0">
                  <c:v>South-Eastern Asia</c:v>
                </c:pt>
              </c:strCache>
            </c:strRef>
          </c:tx>
          <c:spPr>
            <a:ln w="28575">
              <a:noFill/>
            </a:ln>
          </c:spPr>
          <c:marker>
            <c:symbol val="star"/>
            <c:size val="7"/>
            <c:spPr>
              <a:noFill/>
              <a:ln w="9525">
                <a:solidFill>
                  <a:schemeClr val="accent6">
                    <a:lumMod val="75000"/>
                  </a:schemeClr>
                </a:solidFill>
              </a:ln>
            </c:spPr>
          </c:marker>
          <c:xVal>
            <c:numRef>
              <c:f>Figure_1.10!$E$80:$E$89</c:f>
              <c:numCache>
                <c:formatCode>0.0</c:formatCode>
                <c:ptCount val="10"/>
                <c:pt idx="0">
                  <c:v>24.954826983273769</c:v>
                </c:pt>
                <c:pt idx="1">
                  <c:v>22.034078807241741</c:v>
                </c:pt>
                <c:pt idx="2">
                  <c:v>22.266047342964612</c:v>
                </c:pt>
                <c:pt idx="3">
                  <c:v>21.663400551315441</c:v>
                </c:pt>
                <c:pt idx="4">
                  <c:v>25.727965894376329</c:v>
                </c:pt>
                <c:pt idx="5">
                  <c:v>26.147635524798158</c:v>
                </c:pt>
                <c:pt idx="6">
                  <c:v>24.384671975701465</c:v>
                </c:pt>
                <c:pt idx="7">
                  <c:v>27.871351018683512</c:v>
                </c:pt>
                <c:pt idx="8">
                  <c:v>24.058306002675526</c:v>
                </c:pt>
                <c:pt idx="9">
                  <c:v>22.719095104730012</c:v>
                </c:pt>
              </c:numCache>
            </c:numRef>
          </c:xVal>
          <c:yVal>
            <c:numRef>
              <c:f>Figure_1.10!$D$80:$D$89</c:f>
              <c:numCache>
                <c:formatCode>0.0</c:formatCode>
                <c:ptCount val="10"/>
                <c:pt idx="0">
                  <c:v>28.371887201096943</c:v>
                </c:pt>
                <c:pt idx="1">
                  <c:v>24.864729458917832</c:v>
                </c:pt>
                <c:pt idx="2">
                  <c:v>25.671010358530069</c:v>
                </c:pt>
                <c:pt idx="3">
                  <c:v>24.68102637912633</c:v>
                </c:pt>
                <c:pt idx="4">
                  <c:v>27.978363285531906</c:v>
                </c:pt>
                <c:pt idx="5">
                  <c:v>27.64171122994652</c:v>
                </c:pt>
                <c:pt idx="6">
                  <c:v>26.976297596544793</c:v>
                </c:pt>
                <c:pt idx="7">
                  <c:v>30.431531644489784</c:v>
                </c:pt>
                <c:pt idx="8">
                  <c:v>27.40819344858582</c:v>
                </c:pt>
                <c:pt idx="9">
                  <c:v>26.210878651724254</c:v>
                </c:pt>
              </c:numCache>
            </c:numRef>
          </c:yVal>
          <c:smooth val="0"/>
        </c:ser>
        <c:ser>
          <c:idx val="11"/>
          <c:order val="6"/>
          <c:tx>
            <c:strRef>
              <c:f>Figure_1.10!$C$90</c:f>
              <c:strCache>
                <c:ptCount val="1"/>
                <c:pt idx="0">
                  <c:v>Western Asia</c:v>
                </c:pt>
              </c:strCache>
            </c:strRef>
          </c:tx>
          <c:spPr>
            <a:ln w="28575">
              <a:noFill/>
            </a:ln>
          </c:spPr>
          <c:xVal>
            <c:numRef>
              <c:f>Figure_1.10!$E$90:$E$101</c:f>
              <c:numCache>
                <c:formatCode>0.0</c:formatCode>
                <c:ptCount val="12"/>
                <c:pt idx="0">
                  <c:v>26.335549731086527</c:v>
                </c:pt>
                <c:pt idx="1">
                  <c:v>25.346842105263161</c:v>
                </c:pt>
                <c:pt idx="2">
                  <c:v>25.355494966442951</c:v>
                </c:pt>
                <c:pt idx="3">
                  <c:v>27.546474853332331</c:v>
                </c:pt>
                <c:pt idx="4">
                  <c:v>28.330627195674793</c:v>
                </c:pt>
                <c:pt idx="5">
                  <c:v>24.817459616284893</c:v>
                </c:pt>
                <c:pt idx="6">
                  <c:v>25.775114335278349</c:v>
                </c:pt>
                <c:pt idx="7">
                  <c:v>24.623535973229227</c:v>
                </c:pt>
                <c:pt idx="8">
                  <c:v>24.188593664335475</c:v>
                </c:pt>
                <c:pt idx="9">
                  <c:v>23.051790477190444</c:v>
                </c:pt>
                <c:pt idx="10">
                  <c:v>25.251500138064443</c:v>
                </c:pt>
                <c:pt idx="11">
                  <c:v>22.245959595959594</c:v>
                </c:pt>
              </c:numCache>
            </c:numRef>
          </c:xVal>
          <c:yVal>
            <c:numRef>
              <c:f>Figure_1.10!$D$90:$D$101</c:f>
              <c:numCache>
                <c:formatCode>0.0</c:formatCode>
                <c:ptCount val="12"/>
                <c:pt idx="0">
                  <c:v>30.039203587281694</c:v>
                </c:pt>
                <c:pt idx="1">
                  <c:v>28.196155233726746</c:v>
                </c:pt>
                <c:pt idx="2">
                  <c:v>28.646183633954958</c:v>
                </c:pt>
                <c:pt idx="3">
                  <c:v>28.857878512915317</c:v>
                </c:pt>
                <c:pt idx="4">
                  <c:v>32.302343374213521</c:v>
                </c:pt>
                <c:pt idx="5">
                  <c:v>28.140191538520533</c:v>
                </c:pt>
                <c:pt idx="6">
                  <c:v>27.555785123966942</c:v>
                </c:pt>
                <c:pt idx="7">
                  <c:v>27.189569114800857</c:v>
                </c:pt>
                <c:pt idx="8">
                  <c:v>27.938944758119476</c:v>
                </c:pt>
                <c:pt idx="9">
                  <c:v>26.055913097029688</c:v>
                </c:pt>
                <c:pt idx="10">
                  <c:v>26.781165584947075</c:v>
                </c:pt>
                <c:pt idx="11">
                  <c:v>25.43385707045109</c:v>
                </c:pt>
              </c:numCache>
            </c:numRef>
          </c:yVal>
          <c:smooth val="0"/>
        </c:ser>
        <c:ser>
          <c:idx val="12"/>
          <c:order val="7"/>
          <c:tx>
            <c:strRef>
              <c:f>Figure_1.10!$C$102</c:f>
              <c:strCache>
                <c:ptCount val="1"/>
                <c:pt idx="0">
                  <c:v>Oceania</c:v>
                </c:pt>
              </c:strCache>
            </c:strRef>
          </c:tx>
          <c:spPr>
            <a:ln w="28575">
              <a:noFill/>
            </a:ln>
          </c:spPr>
          <c:marker>
            <c:spPr>
              <a:ln>
                <a:solidFill>
                  <a:schemeClr val="accent6">
                    <a:lumMod val="50000"/>
                  </a:schemeClr>
                </a:solidFill>
              </a:ln>
            </c:spPr>
          </c:marker>
          <c:xVal>
            <c:numRef>
              <c:f>Figure_1.10!$E$102:$E$105</c:f>
              <c:numCache>
                <c:formatCode>0.0</c:formatCode>
                <c:ptCount val="4"/>
                <c:pt idx="0">
                  <c:v>31.905059379779907</c:v>
                </c:pt>
                <c:pt idx="1">
                  <c:v>20.949432404540765</c:v>
                </c:pt>
                <c:pt idx="2">
                  <c:v>33.080197480951654</c:v>
                </c:pt>
                <c:pt idx="3">
                  <c:v>25.550747776470544</c:v>
                </c:pt>
              </c:numCache>
            </c:numRef>
          </c:xVal>
          <c:yVal>
            <c:numRef>
              <c:f>Figure_1.10!$D$102:$D$105</c:f>
              <c:numCache>
                <c:formatCode>0.0</c:formatCode>
                <c:ptCount val="4"/>
                <c:pt idx="0">
                  <c:v>33.656339577781509</c:v>
                </c:pt>
                <c:pt idx="1">
                  <c:v>24.342105263157897</c:v>
                </c:pt>
                <c:pt idx="2">
                  <c:v>35.484107654746012</c:v>
                </c:pt>
                <c:pt idx="3">
                  <c:v>28.009555266223529</c:v>
                </c:pt>
              </c:numCache>
            </c:numRef>
          </c:yVal>
          <c:smooth val="0"/>
        </c:ser>
        <c:ser>
          <c:idx val="13"/>
          <c:order val="8"/>
          <c:tx>
            <c:strRef>
              <c:f>Figure_1.10!$C$106</c:f>
              <c:strCache>
                <c:ptCount val="1"/>
                <c:pt idx="0">
                  <c:v>Caucasus and Central Asia</c:v>
                </c:pt>
              </c:strCache>
            </c:strRef>
          </c:tx>
          <c:spPr>
            <a:ln w="28575">
              <a:noFill/>
            </a:ln>
          </c:spPr>
          <c:marker>
            <c:symbol val="square"/>
            <c:size val="7"/>
            <c:spPr>
              <a:noFill/>
              <a:ln w="9525">
                <a:solidFill>
                  <a:schemeClr val="accent6">
                    <a:lumMod val="50000"/>
                  </a:schemeClr>
                </a:solidFill>
              </a:ln>
            </c:spPr>
          </c:marker>
          <c:xVal>
            <c:numRef>
              <c:f>Figure_1.10!$E$106:$E$108</c:f>
              <c:numCache>
                <c:formatCode>0.0</c:formatCode>
                <c:ptCount val="3"/>
                <c:pt idx="0">
                  <c:v>21.045503791982661</c:v>
                </c:pt>
                <c:pt idx="1">
                  <c:v>21.814024390243901</c:v>
                </c:pt>
                <c:pt idx="2">
                  <c:v>24.364588331848314</c:v>
                </c:pt>
              </c:numCache>
            </c:numRef>
          </c:xVal>
          <c:yVal>
            <c:numRef>
              <c:f>Figure_1.10!$D$106:$D$108</c:f>
              <c:numCache>
                <c:formatCode>0.0</c:formatCode>
                <c:ptCount val="3"/>
                <c:pt idx="0">
                  <c:v>22.57173795343801</c:v>
                </c:pt>
                <c:pt idx="1">
                  <c:v>25.56613226452906</c:v>
                </c:pt>
                <c:pt idx="2">
                  <c:v>28.168474583892877</c:v>
                </c:pt>
              </c:numCache>
            </c:numRef>
          </c:yVal>
          <c:smooth val="0"/>
        </c:ser>
        <c:ser>
          <c:idx val="14"/>
          <c:order val="9"/>
          <c:tx>
            <c:strRef>
              <c:f>Figure_1.10!$C$109</c:f>
              <c:strCache>
                <c:ptCount val="1"/>
                <c:pt idx="0">
                  <c:v>Developed regions</c:v>
                </c:pt>
              </c:strCache>
            </c:strRef>
          </c:tx>
          <c:spPr>
            <a:ln w="28575">
              <a:noFill/>
            </a:ln>
          </c:spPr>
          <c:marker>
            <c:symbol val="diamond"/>
            <c:size val="7"/>
            <c:spPr>
              <a:noFill/>
              <a:ln w="9525">
                <a:solidFill>
                  <a:schemeClr val="accent6">
                    <a:lumMod val="50000"/>
                  </a:schemeClr>
                </a:solidFill>
              </a:ln>
            </c:spPr>
          </c:marker>
          <c:xVal>
            <c:numRef>
              <c:f>Figure_1.10!$E$109:$E$142</c:f>
              <c:numCache>
                <c:formatCode>0.0</c:formatCode>
                <c:ptCount val="34"/>
                <c:pt idx="0">
                  <c:v>29.7097458401092</c:v>
                </c:pt>
                <c:pt idx="1">
                  <c:v>31.043882309238342</c:v>
                </c:pt>
                <c:pt idx="2">
                  <c:v>24.552463703724559</c:v>
                </c:pt>
                <c:pt idx="3">
                  <c:v>30.70410591861755</c:v>
                </c:pt>
                <c:pt idx="4">
                  <c:v>26.58410949373329</c:v>
                </c:pt>
                <c:pt idx="5">
                  <c:v>26.225602297505716</c:v>
                </c:pt>
                <c:pt idx="6">
                  <c:v>27.931363058553526</c:v>
                </c:pt>
                <c:pt idx="7">
                  <c:v>30.227231502053492</c:v>
                </c:pt>
                <c:pt idx="8">
                  <c:v>30.950812418426004</c:v>
                </c:pt>
                <c:pt idx="9">
                  <c:v>30.169610136208426</c:v>
                </c:pt>
                <c:pt idx="10">
                  <c:v>31.623584812964218</c:v>
                </c:pt>
                <c:pt idx="11">
                  <c:v>31.735024684759789</c:v>
                </c:pt>
                <c:pt idx="12">
                  <c:v>26.941120513222511</c:v>
                </c:pt>
                <c:pt idx="13">
                  <c:v>31.140332000406843</c:v>
                </c:pt>
                <c:pt idx="14">
                  <c:v>27.784616667685359</c:v>
                </c:pt>
                <c:pt idx="15">
                  <c:v>31.847083627790504</c:v>
                </c:pt>
                <c:pt idx="16">
                  <c:v>26.182211283135146</c:v>
                </c:pt>
                <c:pt idx="17">
                  <c:v>30.612250154985905</c:v>
                </c:pt>
                <c:pt idx="18">
                  <c:v>29.686620555404836</c:v>
                </c:pt>
                <c:pt idx="19">
                  <c:v>27.831084727468973</c:v>
                </c:pt>
                <c:pt idx="20">
                  <c:v>28.197673725151724</c:v>
                </c:pt>
                <c:pt idx="21">
                  <c:v>31.533770734984049</c:v>
                </c:pt>
                <c:pt idx="22">
                  <c:v>25.58963946660813</c:v>
                </c:pt>
                <c:pt idx="23">
                  <c:v>31.785279840446876</c:v>
                </c:pt>
                <c:pt idx="24">
                  <c:v>25.294261846243963</c:v>
                </c:pt>
                <c:pt idx="25">
                  <c:v>25.581083976006855</c:v>
                </c:pt>
                <c:pt idx="26">
                  <c:v>26.627189180186445</c:v>
                </c:pt>
                <c:pt idx="27">
                  <c:v>29.075794035343694</c:v>
                </c:pt>
                <c:pt idx="28">
                  <c:v>30.691850909401232</c:v>
                </c:pt>
                <c:pt idx="29">
                  <c:v>29.314517750392319</c:v>
                </c:pt>
                <c:pt idx="30">
                  <c:v>31.436057968992529</c:v>
                </c:pt>
                <c:pt idx="31">
                  <c:v>29.834112330741998</c:v>
                </c:pt>
                <c:pt idx="32">
                  <c:v>31.768754139899851</c:v>
                </c:pt>
                <c:pt idx="33">
                  <c:v>26.921723509394784</c:v>
                </c:pt>
              </c:numCache>
            </c:numRef>
          </c:xVal>
          <c:yVal>
            <c:numRef>
              <c:f>Figure_1.10!$D$109:$D$142</c:f>
              <c:numCache>
                <c:formatCode>0.0</c:formatCode>
                <c:ptCount val="34"/>
                <c:pt idx="0">
                  <c:v>31.600982281317492</c:v>
                </c:pt>
                <c:pt idx="1">
                  <c:v>33.620280611092547</c:v>
                </c:pt>
                <c:pt idx="2">
                  <c:v>26.936595607252325</c:v>
                </c:pt>
                <c:pt idx="3">
                  <c:v>33.015910125340831</c:v>
                </c:pt>
                <c:pt idx="4">
                  <c:v>28.607838504058844</c:v>
                </c:pt>
                <c:pt idx="5">
                  <c:v>29.791631658544784</c:v>
                </c:pt>
                <c:pt idx="6">
                  <c:v>30.841274343026861</c:v>
                </c:pt>
                <c:pt idx="7">
                  <c:v>32.580733611603932</c:v>
                </c:pt>
                <c:pt idx="8">
                  <c:v>32.829365815911721</c:v>
                </c:pt>
                <c:pt idx="9">
                  <c:v>31.911652263838544</c:v>
                </c:pt>
                <c:pt idx="10">
                  <c:v>33.392102678582937</c:v>
                </c:pt>
                <c:pt idx="11">
                  <c:v>34.106058985915034</c:v>
                </c:pt>
                <c:pt idx="12">
                  <c:v>31.293729272224159</c:v>
                </c:pt>
                <c:pt idx="13">
                  <c:v>33.250164728101737</c:v>
                </c:pt>
                <c:pt idx="14">
                  <c:v>29.774217481456304</c:v>
                </c:pt>
                <c:pt idx="15">
                  <c:v>32.968413553367775</c:v>
                </c:pt>
                <c:pt idx="16">
                  <c:v>29.149122468370038</c:v>
                </c:pt>
                <c:pt idx="17">
                  <c:v>34.007317563524573</c:v>
                </c:pt>
                <c:pt idx="18">
                  <c:v>31.183082878344798</c:v>
                </c:pt>
                <c:pt idx="19">
                  <c:v>30.639089394780676</c:v>
                </c:pt>
                <c:pt idx="20">
                  <c:v>31.006716529638144</c:v>
                </c:pt>
                <c:pt idx="21">
                  <c:v>33.881911793569103</c:v>
                </c:pt>
                <c:pt idx="22">
                  <c:v>26.992091779906438</c:v>
                </c:pt>
                <c:pt idx="23">
                  <c:v>33.863832023492627</c:v>
                </c:pt>
                <c:pt idx="24">
                  <c:v>27.968782117942176</c:v>
                </c:pt>
                <c:pt idx="25">
                  <c:v>28.31759337860781</c:v>
                </c:pt>
                <c:pt idx="26">
                  <c:v>29.836132467691598</c:v>
                </c:pt>
                <c:pt idx="27">
                  <c:v>31.430687077824533</c:v>
                </c:pt>
                <c:pt idx="28">
                  <c:v>33.173830501280385</c:v>
                </c:pt>
                <c:pt idx="29">
                  <c:v>31.561305523447125</c:v>
                </c:pt>
                <c:pt idx="30">
                  <c:v>33.475553354628779</c:v>
                </c:pt>
                <c:pt idx="31">
                  <c:v>32.673727077461727</c:v>
                </c:pt>
                <c:pt idx="32">
                  <c:v>33.162311979657588</c:v>
                </c:pt>
                <c:pt idx="33">
                  <c:v>28.846304310977356</c:v>
                </c:pt>
              </c:numCache>
            </c:numRef>
          </c:yVal>
          <c:smooth val="0"/>
        </c:ser>
        <c:ser>
          <c:idx val="6"/>
          <c:order val="10"/>
          <c:spPr>
            <a:ln w="12700">
              <a:solidFill>
                <a:sysClr val="window" lastClr="FFFFFF">
                  <a:lumMod val="50000"/>
                </a:sysClr>
              </a:solidFill>
            </a:ln>
          </c:spPr>
          <c:marker>
            <c:symbol val="none"/>
          </c:marker>
          <c:xVal>
            <c:numLit>
              <c:formatCode>General</c:formatCode>
              <c:ptCount val="2"/>
              <c:pt idx="0">
                <c:v>15</c:v>
              </c:pt>
              <c:pt idx="1">
                <c:v>37.5</c:v>
              </c:pt>
            </c:numLit>
          </c:xVal>
          <c:yVal>
            <c:numLit>
              <c:formatCode>General</c:formatCode>
              <c:ptCount val="2"/>
              <c:pt idx="0">
                <c:v>15</c:v>
              </c:pt>
              <c:pt idx="1">
                <c:v>37.5</c:v>
              </c:pt>
            </c:numLit>
          </c:yVal>
          <c:smooth val="0"/>
        </c:ser>
        <c:ser>
          <c:idx val="7"/>
          <c:order val="11"/>
          <c:spPr>
            <a:ln w="12700">
              <a:solidFill>
                <a:schemeClr val="bg1">
                  <a:lumMod val="50000"/>
                </a:schemeClr>
              </a:solidFill>
              <a:prstDash val="dash"/>
            </a:ln>
          </c:spPr>
          <c:marker>
            <c:symbol val="none"/>
          </c:marker>
          <c:xVal>
            <c:numLit>
              <c:formatCode>General</c:formatCode>
              <c:ptCount val="2"/>
              <c:pt idx="0">
                <c:v>15</c:v>
              </c:pt>
              <c:pt idx="1">
                <c:v>35.5</c:v>
              </c:pt>
            </c:numLit>
          </c:xVal>
          <c:yVal>
            <c:numLit>
              <c:formatCode>General</c:formatCode>
              <c:ptCount val="2"/>
              <c:pt idx="0">
                <c:v>17</c:v>
              </c:pt>
              <c:pt idx="1">
                <c:v>37.5</c:v>
              </c:pt>
            </c:numLit>
          </c:yVal>
          <c:smooth val="0"/>
        </c:ser>
        <c:ser>
          <c:idx val="8"/>
          <c:order val="12"/>
          <c:spPr>
            <a:ln w="12700">
              <a:solidFill>
                <a:prstClr val="white">
                  <a:lumMod val="50000"/>
                </a:prstClr>
              </a:solidFill>
              <a:prstDash val="dash"/>
            </a:ln>
          </c:spPr>
          <c:marker>
            <c:symbol val="none"/>
          </c:marker>
          <c:xVal>
            <c:numLit>
              <c:formatCode>General</c:formatCode>
              <c:ptCount val="2"/>
              <c:pt idx="0">
                <c:v>15</c:v>
              </c:pt>
              <c:pt idx="1">
                <c:v>37.5</c:v>
              </c:pt>
            </c:numLit>
          </c:xVal>
          <c:yVal>
            <c:numLit>
              <c:formatCode>General</c:formatCode>
              <c:ptCount val="2"/>
              <c:pt idx="0">
                <c:v>19</c:v>
              </c:pt>
              <c:pt idx="1">
                <c:v>41.5</c:v>
              </c:pt>
            </c:numLit>
          </c:yVal>
          <c:smooth val="0"/>
        </c:ser>
        <c:ser>
          <c:idx val="9"/>
          <c:order val="13"/>
          <c:spPr>
            <a:ln w="12700">
              <a:solidFill>
                <a:prstClr val="white">
                  <a:lumMod val="50000"/>
                </a:prstClr>
              </a:solidFill>
              <a:prstDash val="dash"/>
            </a:ln>
          </c:spPr>
          <c:marker>
            <c:symbol val="none"/>
          </c:marker>
          <c:xVal>
            <c:numLit>
              <c:formatCode>General</c:formatCode>
              <c:ptCount val="2"/>
              <c:pt idx="0">
                <c:v>15</c:v>
              </c:pt>
              <c:pt idx="1">
                <c:v>37.5</c:v>
              </c:pt>
            </c:numLit>
          </c:xVal>
          <c:yVal>
            <c:numLit>
              <c:formatCode>General</c:formatCode>
              <c:ptCount val="2"/>
              <c:pt idx="0">
                <c:v>21</c:v>
              </c:pt>
              <c:pt idx="1">
                <c:v>43.5</c:v>
              </c:pt>
            </c:numLit>
          </c:yVal>
          <c:smooth val="0"/>
        </c:ser>
        <c:ser>
          <c:idx val="10"/>
          <c:order val="14"/>
          <c:spPr>
            <a:ln w="12700">
              <a:solidFill>
                <a:prstClr val="white">
                  <a:lumMod val="50000"/>
                </a:prstClr>
              </a:solidFill>
              <a:prstDash val="dash"/>
            </a:ln>
          </c:spPr>
          <c:marker>
            <c:symbol val="none"/>
          </c:marker>
          <c:xVal>
            <c:numLit>
              <c:formatCode>General</c:formatCode>
              <c:ptCount val="2"/>
              <c:pt idx="0">
                <c:v>15</c:v>
              </c:pt>
              <c:pt idx="1">
                <c:v>37.5</c:v>
              </c:pt>
            </c:numLit>
          </c:xVal>
          <c:yVal>
            <c:numLit>
              <c:formatCode>General</c:formatCode>
              <c:ptCount val="2"/>
              <c:pt idx="0">
                <c:v>23</c:v>
              </c:pt>
              <c:pt idx="1">
                <c:v>45.5</c:v>
              </c:pt>
            </c:numLit>
          </c:yVal>
          <c:smooth val="0"/>
        </c:ser>
        <c:dLbls>
          <c:showLegendKey val="0"/>
          <c:showVal val="0"/>
          <c:showCatName val="0"/>
          <c:showSerName val="0"/>
          <c:showPercent val="0"/>
          <c:showBubbleSize val="0"/>
        </c:dLbls>
        <c:axId val="223679616"/>
        <c:axId val="223681536"/>
      </c:scatterChart>
      <c:valAx>
        <c:axId val="223679616"/>
        <c:scaling>
          <c:orientation val="minMax"/>
          <c:max val="37"/>
          <c:min val="17"/>
        </c:scaling>
        <c:delete val="0"/>
        <c:axPos val="b"/>
        <c:title>
          <c:tx>
            <c:rich>
              <a:bodyPr/>
              <a:lstStyle/>
              <a:p>
                <a:pPr>
                  <a:defRPr/>
                </a:pPr>
                <a:r>
                  <a:rPr lang="en-US"/>
                  <a:t>Average age at marriage (Women)</a:t>
                </a:r>
              </a:p>
            </c:rich>
          </c:tx>
          <c:layout/>
          <c:overlay val="0"/>
        </c:title>
        <c:numFmt formatCode="0" sourceLinked="0"/>
        <c:majorTickMark val="out"/>
        <c:minorTickMark val="out"/>
        <c:tickLblPos val="nextTo"/>
        <c:crossAx val="223681536"/>
        <c:crosses val="autoZero"/>
        <c:crossBetween val="midCat"/>
        <c:majorUnit val="2"/>
        <c:minorUnit val="1"/>
      </c:valAx>
      <c:valAx>
        <c:axId val="223681536"/>
        <c:scaling>
          <c:orientation val="minMax"/>
          <c:max val="37"/>
          <c:min val="17"/>
        </c:scaling>
        <c:delete val="0"/>
        <c:axPos val="l"/>
        <c:title>
          <c:tx>
            <c:rich>
              <a:bodyPr rot="-5400000" vert="horz"/>
              <a:lstStyle/>
              <a:p>
                <a:pPr>
                  <a:defRPr/>
                </a:pPr>
                <a:r>
                  <a:rPr lang="en-US"/>
                  <a:t>Average age at marriage (Men)</a:t>
                </a:r>
              </a:p>
            </c:rich>
          </c:tx>
          <c:layout>
            <c:manualLayout>
              <c:xMode val="edge"/>
              <c:yMode val="edge"/>
              <c:x val="9.9980557985807138E-4"/>
              <c:y val="0.29550552274715658"/>
            </c:manualLayout>
          </c:layout>
          <c:overlay val="0"/>
        </c:title>
        <c:numFmt formatCode="0" sourceLinked="0"/>
        <c:majorTickMark val="out"/>
        <c:minorTickMark val="out"/>
        <c:tickLblPos val="nextTo"/>
        <c:crossAx val="223679616"/>
        <c:crosses val="autoZero"/>
        <c:crossBetween val="midCat"/>
        <c:majorUnit val="2"/>
        <c:minorUnit val="1"/>
      </c:valAx>
      <c:spPr>
        <a:ln>
          <a:solidFill>
            <a:schemeClr val="bg1">
              <a:lumMod val="50000"/>
            </a:schemeClr>
          </a:solidFill>
        </a:ln>
      </c:spPr>
    </c:plotArea>
    <c:legend>
      <c:legendPos val="r"/>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46863201127636822"/>
          <c:y val="0.48238007782539249"/>
          <c:w val="0.49031884903275985"/>
          <c:h val="0.40238317395312179"/>
        </c:manualLayout>
      </c:layout>
      <c:overlay val="0"/>
    </c:legend>
    <c:plotVisOnly val="1"/>
    <c:dispBlanksAs val="gap"/>
    <c:showDLblsOverMax val="0"/>
  </c:chart>
  <c:spPr>
    <a:ln>
      <a:noFill/>
    </a:ln>
  </c:spPr>
  <c:txPr>
    <a:bodyPr/>
    <a:lstStyle/>
    <a:p>
      <a:pPr>
        <a:defRPr>
          <a:latin typeface="+mn-lt"/>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66179227596504E-2"/>
          <c:y val="0.133522356965632"/>
          <c:w val="0.87795969253843298"/>
          <c:h val="0.65864928065691697"/>
        </c:manualLayout>
      </c:layout>
      <c:barChart>
        <c:barDir val="col"/>
        <c:grouping val="stacked"/>
        <c:varyColors val="0"/>
        <c:ser>
          <c:idx val="0"/>
          <c:order val="0"/>
          <c:tx>
            <c:strRef>
              <c:f>Figure_1.11!$C$4</c:f>
              <c:strCache>
                <c:ptCount val="1"/>
                <c:pt idx="0">
                  <c:v>Married by 15</c:v>
                </c:pt>
              </c:strCache>
            </c:strRef>
          </c:tx>
          <c:spPr>
            <a:solidFill>
              <a:schemeClr val="accent6"/>
            </a:solidFill>
            <a:ln w="22225">
              <a:noFill/>
            </a:ln>
          </c:spPr>
          <c:invertIfNegative val="0"/>
          <c:cat>
            <c:strRef>
              <c:f>Figure_1.11!$B$5:$B$12</c:f>
              <c:strCache>
                <c:ptCount val="8"/>
                <c:pt idx="0">
                  <c:v>Caucasus and Central Asia</c:v>
                </c:pt>
                <c:pt idx="1">
                  <c:v>Northern Africa</c:v>
                </c:pt>
                <c:pt idx="2">
                  <c:v>South-Eastern Asia</c:v>
                </c:pt>
                <c:pt idx="3">
                  <c:v>Western Asia</c:v>
                </c:pt>
                <c:pt idx="4">
                  <c:v>Oceania</c:v>
                </c:pt>
                <c:pt idx="5">
                  <c:v>Latin America and the Caribbean</c:v>
                </c:pt>
                <c:pt idx="6">
                  <c:v>Sub-Saharan Africa</c:v>
                </c:pt>
                <c:pt idx="7">
                  <c:v>Southern Asia</c:v>
                </c:pt>
              </c:strCache>
            </c:strRef>
          </c:cat>
          <c:val>
            <c:numRef>
              <c:f>Figure_1.11!$C$5:$C$12</c:f>
              <c:numCache>
                <c:formatCode>0</c:formatCode>
                <c:ptCount val="8"/>
                <c:pt idx="0">
                  <c:v>0.33936711192974128</c:v>
                </c:pt>
                <c:pt idx="1">
                  <c:v>1.37602701923325</c:v>
                </c:pt>
                <c:pt idx="2">
                  <c:v>2.3356890063149365</c:v>
                </c:pt>
                <c:pt idx="3">
                  <c:v>4.3076251948053281</c:v>
                </c:pt>
                <c:pt idx="4">
                  <c:v>2.1903213813499858</c:v>
                </c:pt>
                <c:pt idx="5">
                  <c:v>7.351731473746006</c:v>
                </c:pt>
                <c:pt idx="6">
                  <c:v>12.201614995944922</c:v>
                </c:pt>
                <c:pt idx="7">
                  <c:v>16.327216318411022</c:v>
                </c:pt>
              </c:numCache>
            </c:numRef>
          </c:val>
        </c:ser>
        <c:ser>
          <c:idx val="1"/>
          <c:order val="1"/>
          <c:tx>
            <c:strRef>
              <c:f>Figure_1.11!$D$4</c:f>
              <c:strCache>
                <c:ptCount val="1"/>
                <c:pt idx="0">
                  <c:v>Married by 18</c:v>
                </c:pt>
              </c:strCache>
            </c:strRef>
          </c:tx>
          <c:spPr>
            <a:solidFill>
              <a:schemeClr val="accent6">
                <a:lumMod val="60000"/>
                <a:lumOff val="40000"/>
              </a:schemeClr>
            </a:solidFill>
          </c:spPr>
          <c:invertIfNegative val="0"/>
          <c:cat>
            <c:strRef>
              <c:f>Figure_1.11!$B$5:$B$12</c:f>
              <c:strCache>
                <c:ptCount val="8"/>
                <c:pt idx="0">
                  <c:v>Caucasus and Central Asia</c:v>
                </c:pt>
                <c:pt idx="1">
                  <c:v>Northern Africa</c:v>
                </c:pt>
                <c:pt idx="2">
                  <c:v>South-Eastern Asia</c:v>
                </c:pt>
                <c:pt idx="3">
                  <c:v>Western Asia</c:v>
                </c:pt>
                <c:pt idx="4">
                  <c:v>Oceania</c:v>
                </c:pt>
                <c:pt idx="5">
                  <c:v>Latin America and the Caribbean</c:v>
                </c:pt>
                <c:pt idx="6">
                  <c:v>Sub-Saharan Africa</c:v>
                </c:pt>
                <c:pt idx="7">
                  <c:v>Southern Asia</c:v>
                </c:pt>
              </c:strCache>
            </c:strRef>
          </c:cat>
          <c:val>
            <c:numRef>
              <c:f>Figure_1.11!$E$5:$E$12</c:f>
              <c:numCache>
                <c:formatCode>0</c:formatCode>
                <c:ptCount val="8"/>
                <c:pt idx="0">
                  <c:v>8.1393891787859349</c:v>
                </c:pt>
                <c:pt idx="1">
                  <c:v>9.4572846183313715</c:v>
                </c:pt>
                <c:pt idx="2">
                  <c:v>13.440020253557934</c:v>
                </c:pt>
                <c:pt idx="3">
                  <c:v>14.391400172805149</c:v>
                </c:pt>
                <c:pt idx="4">
                  <c:v>18.982473073373718</c:v>
                </c:pt>
                <c:pt idx="5">
                  <c:v>21.366533482168055</c:v>
                </c:pt>
                <c:pt idx="6">
                  <c:v>27.302977077527423</c:v>
                </c:pt>
                <c:pt idx="7">
                  <c:v>27.566976541418772</c:v>
                </c:pt>
              </c:numCache>
            </c:numRef>
          </c:val>
        </c:ser>
        <c:dLbls>
          <c:showLegendKey val="0"/>
          <c:showVal val="0"/>
          <c:showCatName val="0"/>
          <c:showSerName val="0"/>
          <c:showPercent val="0"/>
          <c:showBubbleSize val="0"/>
        </c:dLbls>
        <c:gapWidth val="150"/>
        <c:overlap val="100"/>
        <c:axId val="223768960"/>
        <c:axId val="223770496"/>
      </c:barChart>
      <c:catAx>
        <c:axId val="223768960"/>
        <c:scaling>
          <c:orientation val="minMax"/>
        </c:scaling>
        <c:delete val="0"/>
        <c:axPos val="b"/>
        <c:majorTickMark val="out"/>
        <c:minorTickMark val="none"/>
        <c:tickLblPos val="nextTo"/>
        <c:txPr>
          <a:bodyPr rot="0" vert="horz"/>
          <a:lstStyle/>
          <a:p>
            <a:pPr>
              <a:defRPr/>
            </a:pPr>
            <a:endParaRPr lang="en-US"/>
          </a:p>
        </c:txPr>
        <c:crossAx val="223770496"/>
        <c:crosses val="autoZero"/>
        <c:auto val="0"/>
        <c:lblAlgn val="ctr"/>
        <c:lblOffset val="100"/>
        <c:tickLblSkip val="1"/>
        <c:noMultiLvlLbl val="0"/>
      </c:catAx>
      <c:valAx>
        <c:axId val="223770496"/>
        <c:scaling>
          <c:orientation val="minMax"/>
        </c:scaling>
        <c:delete val="0"/>
        <c:axPos val="l"/>
        <c:majorGridlines/>
        <c:title>
          <c:tx>
            <c:rich>
              <a:bodyPr rot="-5400000" vert="horz"/>
              <a:lstStyle/>
              <a:p>
                <a:pPr>
                  <a:defRPr/>
                </a:pPr>
                <a:r>
                  <a:rPr lang="en-US"/>
                  <a:t>Per cent</a:t>
                </a:r>
              </a:p>
            </c:rich>
          </c:tx>
          <c:layout/>
          <c:overlay val="0"/>
        </c:title>
        <c:numFmt formatCode="0" sourceLinked="1"/>
        <c:majorTickMark val="out"/>
        <c:minorTickMark val="none"/>
        <c:tickLblPos val="nextTo"/>
        <c:crossAx val="223768960"/>
        <c:crosses val="autoZero"/>
        <c:crossBetween val="between"/>
        <c:majorUnit val="10"/>
      </c:valAx>
    </c:plotArea>
    <c:legend>
      <c:legendPos val="r"/>
      <c:layout>
        <c:manualLayout>
          <c:xMode val="edge"/>
          <c:yMode val="edge"/>
          <c:x val="0.198087926509186"/>
          <c:y val="0.149202763417528"/>
          <c:w val="0.17680896137982799"/>
          <c:h val="0.12444157134082801"/>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53222981416"/>
          <c:y val="3.5029677433590929E-2"/>
          <c:w val="0.69450093554037173"/>
          <c:h val="0.86243441965453282"/>
        </c:manualLayout>
      </c:layout>
      <c:areaChart>
        <c:grouping val="standard"/>
        <c:varyColors val="0"/>
        <c:ser>
          <c:idx val="13"/>
          <c:order val="0"/>
          <c:tx>
            <c:strRef>
              <c:f>Figure_1.1!$B$21</c:f>
              <c:strCache>
                <c:ptCount val="1"/>
                <c:pt idx="0">
                  <c:v>Eastern Asia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Figure_1.1!$C$21:$G$21</c:f>
              <c:numCache>
                <c:formatCode>0</c:formatCode>
                <c:ptCount val="5"/>
                <c:pt idx="0">
                  <c:v>19.184000000000001</c:v>
                </c:pt>
                <c:pt idx="1">
                  <c:v>19.396999999999998</c:v>
                </c:pt>
                <c:pt idx="2">
                  <c:v>20.524999999999999</c:v>
                </c:pt>
                <c:pt idx="3">
                  <c:v>20.971</c:v>
                </c:pt>
                <c:pt idx="4">
                  <c:v>20.789000000000001</c:v>
                </c:pt>
              </c:numCache>
            </c:numRef>
          </c:val>
        </c:ser>
        <c:ser>
          <c:idx val="12"/>
          <c:order val="1"/>
          <c:tx>
            <c:strRef>
              <c:f>Figure_1.1!$B$20</c:f>
              <c:strCache>
                <c:ptCount val="1"/>
                <c:pt idx="0">
                  <c:v>Eastern Asia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Figure_1.1!$C$20:$G$20</c:f>
              <c:numCache>
                <c:formatCode>0</c:formatCode>
                <c:ptCount val="5"/>
                <c:pt idx="0">
                  <c:v>16.462</c:v>
                </c:pt>
                <c:pt idx="1">
                  <c:v>16.622</c:v>
                </c:pt>
                <c:pt idx="2">
                  <c:v>18.100999999999999</c:v>
                </c:pt>
                <c:pt idx="3">
                  <c:v>18.524000000000001</c:v>
                </c:pt>
                <c:pt idx="4">
                  <c:v>18.425000000000001</c:v>
                </c:pt>
              </c:numCache>
            </c:numRef>
          </c:val>
        </c:ser>
        <c:dLbls>
          <c:showLegendKey val="0"/>
          <c:showVal val="0"/>
          <c:showCatName val="0"/>
          <c:showSerName val="0"/>
          <c:showPercent val="0"/>
          <c:showBubbleSize val="0"/>
        </c:dLbls>
        <c:axId val="202065024"/>
        <c:axId val="202066560"/>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Figure_1.1!$C$20:$G$20</c:f>
              <c:numCache>
                <c:formatCode>0</c:formatCode>
                <c:ptCount val="5"/>
                <c:pt idx="0">
                  <c:v>16.462</c:v>
                </c:pt>
                <c:pt idx="1">
                  <c:v>16.622</c:v>
                </c:pt>
                <c:pt idx="2">
                  <c:v>18.100999999999999</c:v>
                </c:pt>
                <c:pt idx="3">
                  <c:v>18.524000000000001</c:v>
                </c:pt>
                <c:pt idx="4">
                  <c:v>18.425000000000001</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Figure_1.1!$C$21:$G$21</c:f>
              <c:numCache>
                <c:formatCode>0</c:formatCode>
                <c:ptCount val="5"/>
                <c:pt idx="0">
                  <c:v>19.184000000000001</c:v>
                </c:pt>
                <c:pt idx="1">
                  <c:v>19.396999999999998</c:v>
                </c:pt>
                <c:pt idx="2">
                  <c:v>20.524999999999999</c:v>
                </c:pt>
                <c:pt idx="3">
                  <c:v>20.971</c:v>
                </c:pt>
                <c:pt idx="4">
                  <c:v>20.789000000000001</c:v>
                </c:pt>
              </c:numCache>
            </c:numRef>
          </c:val>
          <c:smooth val="0"/>
        </c:ser>
        <c:dLbls>
          <c:showLegendKey val="0"/>
          <c:showVal val="0"/>
          <c:showCatName val="0"/>
          <c:showSerName val="0"/>
          <c:showPercent val="0"/>
          <c:showBubbleSize val="0"/>
        </c:dLbls>
        <c:marker val="1"/>
        <c:smooth val="0"/>
        <c:axId val="202065024"/>
        <c:axId val="202066560"/>
      </c:lineChart>
      <c:catAx>
        <c:axId val="2020650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2066560"/>
        <c:crosses val="autoZero"/>
        <c:auto val="1"/>
        <c:lblAlgn val="ctr"/>
        <c:lblOffset val="100"/>
        <c:tickLblSkip val="4"/>
        <c:noMultiLvlLbl val="0"/>
      </c:catAx>
      <c:valAx>
        <c:axId val="202066560"/>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206502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31039272452955"/>
          <c:y val="3.8194444444444448E-2"/>
          <c:w val="0.5492935358478469"/>
          <c:h val="0.89398914947963948"/>
        </c:manualLayout>
      </c:layout>
      <c:barChart>
        <c:barDir val="bar"/>
        <c:grouping val="clustered"/>
        <c:varyColors val="0"/>
        <c:ser>
          <c:idx val="0"/>
          <c:order val="0"/>
          <c:tx>
            <c:strRef>
              <c:f>Figure_1.13!$B$4</c:f>
              <c:strCache>
                <c:ptCount val="1"/>
                <c:pt idx="0">
                  <c:v>Cohabiting</c:v>
                </c:pt>
              </c:strCache>
            </c:strRef>
          </c:tx>
          <c:spPr>
            <a:solidFill>
              <a:schemeClr val="accent6"/>
            </a:solidFill>
            <a:ln>
              <a:solidFill>
                <a:schemeClr val="bg1"/>
              </a:solidFill>
            </a:ln>
          </c:spPr>
          <c:invertIfNegative val="0"/>
          <c:cat>
            <c:strRef>
              <c:f>Figure_1.13!$A$5:$A$31</c:f>
              <c:strCache>
                <c:ptCount val="27"/>
                <c:pt idx="0">
                  <c:v>Malta, 2007</c:v>
                </c:pt>
                <c:pt idx="1">
                  <c:v>Slovakia, 2011</c:v>
                </c:pt>
                <c:pt idx="2">
                  <c:v>Poland, 2011</c:v>
                </c:pt>
                <c:pt idx="3">
                  <c:v>Bulgaria, 2007</c:v>
                </c:pt>
                <c:pt idx="4">
                  <c:v>Italy, 2011</c:v>
                </c:pt>
                <c:pt idx="5">
                  <c:v>Greece, 2011</c:v>
                </c:pt>
                <c:pt idx="6">
                  <c:v>Czech Republic, 2011</c:v>
                </c:pt>
                <c:pt idx="7">
                  <c:v>Belgium, 2007</c:v>
                </c:pt>
                <c:pt idx="8">
                  <c:v>Spain, 2011</c:v>
                </c:pt>
                <c:pt idx="9">
                  <c:v>Portugal, 2011</c:v>
                </c:pt>
                <c:pt idx="10">
                  <c:v>Latvia, 2010</c:v>
                </c:pt>
                <c:pt idx="11">
                  <c:v>Romania, 2011</c:v>
                </c:pt>
                <c:pt idx="12">
                  <c:v>Lithuania, 2011</c:v>
                </c:pt>
                <c:pt idx="13">
                  <c:v>Slovenia, 2011</c:v>
                </c:pt>
                <c:pt idx="14">
                  <c:v>Luxembourg, 2011</c:v>
                </c:pt>
                <c:pt idx="15">
                  <c:v>Hungary, 2011</c:v>
                </c:pt>
                <c:pt idx="16">
                  <c:v>Switzerland, 2010</c:v>
                </c:pt>
                <c:pt idx="17">
                  <c:v>Ireland, 2011</c:v>
                </c:pt>
                <c:pt idx="18">
                  <c:v>Germany, 2007</c:v>
                </c:pt>
                <c:pt idx="19">
                  <c:v>Austria, 2011</c:v>
                </c:pt>
                <c:pt idx="20">
                  <c:v>France, 2007</c:v>
                </c:pt>
                <c:pt idx="21">
                  <c:v>Netherlands, 2011</c:v>
                </c:pt>
                <c:pt idx="22">
                  <c:v>United Kingdom, 2011</c:v>
                </c:pt>
                <c:pt idx="23">
                  <c:v>Norway, 2011</c:v>
                </c:pt>
                <c:pt idx="24">
                  <c:v>Estonia, 2010</c:v>
                </c:pt>
                <c:pt idx="25">
                  <c:v>Finland, 2010</c:v>
                </c:pt>
                <c:pt idx="26">
                  <c:v>Denmark, 2011</c:v>
                </c:pt>
              </c:strCache>
            </c:strRef>
          </c:cat>
          <c:val>
            <c:numRef>
              <c:f>Figure_1.13!$B$5:$B$31</c:f>
              <c:numCache>
                <c:formatCode>General</c:formatCode>
                <c:ptCount val="27"/>
                <c:pt idx="0">
                  <c:v>0.8</c:v>
                </c:pt>
                <c:pt idx="1">
                  <c:v>1.7</c:v>
                </c:pt>
                <c:pt idx="2">
                  <c:v>1.9</c:v>
                </c:pt>
                <c:pt idx="3">
                  <c:v>2.8</c:v>
                </c:pt>
                <c:pt idx="4">
                  <c:v>3</c:v>
                </c:pt>
                <c:pt idx="5">
                  <c:v>3.1</c:v>
                </c:pt>
                <c:pt idx="6">
                  <c:v>4.2</c:v>
                </c:pt>
                <c:pt idx="7">
                  <c:v>5.2</c:v>
                </c:pt>
                <c:pt idx="8">
                  <c:v>5.5</c:v>
                </c:pt>
                <c:pt idx="9">
                  <c:v>5.9</c:v>
                </c:pt>
                <c:pt idx="10">
                  <c:v>6.3</c:v>
                </c:pt>
                <c:pt idx="11">
                  <c:v>7.4</c:v>
                </c:pt>
                <c:pt idx="12">
                  <c:v>8.3000000000000007</c:v>
                </c:pt>
                <c:pt idx="13">
                  <c:v>8.8000000000000007</c:v>
                </c:pt>
                <c:pt idx="14">
                  <c:v>11.4</c:v>
                </c:pt>
                <c:pt idx="15">
                  <c:v>11.5</c:v>
                </c:pt>
                <c:pt idx="16">
                  <c:v>12.3</c:v>
                </c:pt>
                <c:pt idx="17">
                  <c:v>13.4</c:v>
                </c:pt>
                <c:pt idx="18">
                  <c:v>13.6</c:v>
                </c:pt>
                <c:pt idx="19">
                  <c:v>13.7</c:v>
                </c:pt>
                <c:pt idx="20">
                  <c:v>21.8</c:v>
                </c:pt>
                <c:pt idx="21">
                  <c:v>21.9</c:v>
                </c:pt>
                <c:pt idx="22">
                  <c:v>22.2</c:v>
                </c:pt>
                <c:pt idx="23">
                  <c:v>22.7</c:v>
                </c:pt>
                <c:pt idx="24">
                  <c:v>23.5</c:v>
                </c:pt>
                <c:pt idx="25">
                  <c:v>28.3</c:v>
                </c:pt>
                <c:pt idx="26">
                  <c:v>28.6</c:v>
                </c:pt>
              </c:numCache>
            </c:numRef>
          </c:val>
        </c:ser>
        <c:dLbls>
          <c:showLegendKey val="0"/>
          <c:showVal val="0"/>
          <c:showCatName val="0"/>
          <c:showSerName val="0"/>
          <c:showPercent val="0"/>
          <c:showBubbleSize val="0"/>
        </c:dLbls>
        <c:gapWidth val="100"/>
        <c:axId val="223898624"/>
        <c:axId val="223929088"/>
      </c:barChart>
      <c:catAx>
        <c:axId val="223898624"/>
        <c:scaling>
          <c:orientation val="maxMin"/>
        </c:scaling>
        <c:delete val="0"/>
        <c:axPos val="l"/>
        <c:numFmt formatCode="General" sourceLinked="1"/>
        <c:majorTickMark val="out"/>
        <c:minorTickMark val="none"/>
        <c:tickLblPos val="nextTo"/>
        <c:txPr>
          <a:bodyPr rot="0"/>
          <a:lstStyle/>
          <a:p>
            <a:pPr>
              <a:defRPr/>
            </a:pPr>
            <a:endParaRPr lang="en-US"/>
          </a:p>
        </c:txPr>
        <c:crossAx val="223929088"/>
        <c:crosses val="autoZero"/>
        <c:auto val="1"/>
        <c:lblAlgn val="ctr"/>
        <c:lblOffset val="100"/>
        <c:noMultiLvlLbl val="0"/>
      </c:catAx>
      <c:valAx>
        <c:axId val="223929088"/>
        <c:scaling>
          <c:orientation val="minMax"/>
        </c:scaling>
        <c:delete val="0"/>
        <c:axPos val="b"/>
        <c:majorGridlines>
          <c:spPr>
            <a:ln>
              <a:solidFill>
                <a:schemeClr val="bg1">
                  <a:lumMod val="65000"/>
                </a:schemeClr>
              </a:solidFill>
              <a:prstDash val="dash"/>
            </a:ln>
          </c:spPr>
        </c:majorGridlines>
        <c:title>
          <c:tx>
            <c:rich>
              <a:bodyPr/>
              <a:lstStyle/>
              <a:p>
                <a:pPr>
                  <a:defRPr/>
                </a:pPr>
                <a:r>
                  <a:rPr lang="en-US"/>
                  <a:t>Percentage of women aged 20-34 cohabiting</a:t>
                </a:r>
                <a:endParaRPr lang="en-GB"/>
              </a:p>
            </c:rich>
          </c:tx>
          <c:layout/>
          <c:overlay val="0"/>
        </c:title>
        <c:numFmt formatCode="General" sourceLinked="1"/>
        <c:majorTickMark val="out"/>
        <c:minorTickMark val="none"/>
        <c:tickLblPos val="nextTo"/>
        <c:crossAx val="223898624"/>
        <c:crosses val="max"/>
        <c:crossBetween val="between"/>
      </c:valAx>
      <c:spPr>
        <a:noFill/>
        <a:ln w="25400">
          <a:noFill/>
        </a:ln>
      </c:spPr>
    </c:plotArea>
    <c:plotVisOnly val="1"/>
    <c:dispBlanksAs val="gap"/>
    <c:showDLblsOverMax val="0"/>
  </c:chart>
  <c:spPr>
    <a:ln>
      <a:noFill/>
    </a:ln>
  </c:spPr>
  <c:txPr>
    <a:bodyPr/>
    <a:lstStyle/>
    <a:p>
      <a:pPr>
        <a:defRPr sz="900">
          <a:latin typeface="+mn-lt"/>
          <a:cs typeface="Times New Roman" panose="02020603050405020304" pitchFamily="18"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98840769903764"/>
          <c:y val="6.828712817147857E-2"/>
          <c:w val="0.84417125984251973"/>
          <c:h val="0.8207329943132109"/>
        </c:manualLayout>
      </c:layout>
      <c:scatterChart>
        <c:scatterStyle val="lineMarker"/>
        <c:varyColors val="0"/>
        <c:ser>
          <c:idx val="0"/>
          <c:order val="0"/>
          <c:tx>
            <c:v>Sub-Saharan Africa</c:v>
          </c:tx>
          <c:spPr>
            <a:ln w="28575">
              <a:noFill/>
            </a:ln>
          </c:spPr>
          <c:marker>
            <c:symbol val="diamond"/>
            <c:size val="7"/>
            <c:spPr>
              <a:solidFill>
                <a:schemeClr val="accent6">
                  <a:lumMod val="40000"/>
                  <a:lumOff val="60000"/>
                </a:schemeClr>
              </a:solidFill>
              <a:ln w="19050">
                <a:solidFill>
                  <a:schemeClr val="accent6"/>
                </a:solidFill>
              </a:ln>
            </c:spPr>
          </c:marker>
          <c:xVal>
            <c:numRef>
              <c:f>Figure_1.15!$E$5:$E$33</c:f>
              <c:numCache>
                <c:formatCode>0.0</c:formatCode>
                <c:ptCount val="29"/>
                <c:pt idx="0">
                  <c:v>4.7</c:v>
                </c:pt>
                <c:pt idx="1">
                  <c:v>3.6633</c:v>
                </c:pt>
                <c:pt idx="2">
                  <c:v>1.6</c:v>
                </c:pt>
                <c:pt idx="3">
                  <c:v>2.4</c:v>
                </c:pt>
                <c:pt idx="4">
                  <c:v>6</c:v>
                </c:pt>
                <c:pt idx="5">
                  <c:v>9</c:v>
                </c:pt>
                <c:pt idx="6">
                  <c:v>0.3</c:v>
                </c:pt>
                <c:pt idx="7">
                  <c:v>3.6</c:v>
                </c:pt>
                <c:pt idx="8">
                  <c:v>11.8</c:v>
                </c:pt>
                <c:pt idx="9">
                  <c:v>6</c:v>
                </c:pt>
                <c:pt idx="10" formatCode="General">
                  <c:v>2.9</c:v>
                </c:pt>
                <c:pt idx="11">
                  <c:v>6.6</c:v>
                </c:pt>
                <c:pt idx="12" formatCode="General">
                  <c:v>6.2</c:v>
                </c:pt>
                <c:pt idx="13">
                  <c:v>4.3930999999999996</c:v>
                </c:pt>
                <c:pt idx="14">
                  <c:v>3.6</c:v>
                </c:pt>
                <c:pt idx="15">
                  <c:v>4.6999999999999993</c:v>
                </c:pt>
                <c:pt idx="16">
                  <c:v>0.9</c:v>
                </c:pt>
                <c:pt idx="17" formatCode="General">
                  <c:v>3.9</c:v>
                </c:pt>
                <c:pt idx="18">
                  <c:v>5.3000000000000007</c:v>
                </c:pt>
                <c:pt idx="19" formatCode="General">
                  <c:v>1.4</c:v>
                </c:pt>
                <c:pt idx="20" formatCode="General">
                  <c:v>2.0999999999999996</c:v>
                </c:pt>
                <c:pt idx="21">
                  <c:v>2.9</c:v>
                </c:pt>
                <c:pt idx="22">
                  <c:v>4.5</c:v>
                </c:pt>
                <c:pt idx="23">
                  <c:v>4</c:v>
                </c:pt>
                <c:pt idx="24">
                  <c:v>4.2103000000000002</c:v>
                </c:pt>
                <c:pt idx="25">
                  <c:v>8.3000000000000007</c:v>
                </c:pt>
                <c:pt idx="26">
                  <c:v>8.6</c:v>
                </c:pt>
                <c:pt idx="27">
                  <c:v>4.1828487756888002</c:v>
                </c:pt>
                <c:pt idx="28">
                  <c:v>2.6</c:v>
                </c:pt>
              </c:numCache>
            </c:numRef>
          </c:xVal>
          <c:yVal>
            <c:numRef>
              <c:f>Figure_1.15!$D$5:$D$33</c:f>
              <c:numCache>
                <c:formatCode>0.0</c:formatCode>
                <c:ptCount val="29"/>
                <c:pt idx="0">
                  <c:v>5.3</c:v>
                </c:pt>
                <c:pt idx="1">
                  <c:v>5.1314000000000002</c:v>
                </c:pt>
                <c:pt idx="2">
                  <c:v>0.9</c:v>
                </c:pt>
                <c:pt idx="3">
                  <c:v>7</c:v>
                </c:pt>
                <c:pt idx="4">
                  <c:v>8.6000000000000014</c:v>
                </c:pt>
                <c:pt idx="5">
                  <c:v>20.841700000000003</c:v>
                </c:pt>
                <c:pt idx="6">
                  <c:v>12.5</c:v>
                </c:pt>
                <c:pt idx="7">
                  <c:v>8.8000000000000007</c:v>
                </c:pt>
                <c:pt idx="8">
                  <c:v>15.700000000000001</c:v>
                </c:pt>
                <c:pt idx="9">
                  <c:v>17.2</c:v>
                </c:pt>
                <c:pt idx="10" formatCode="General">
                  <c:v>1.4</c:v>
                </c:pt>
                <c:pt idx="11">
                  <c:v>8.1</c:v>
                </c:pt>
                <c:pt idx="12" formatCode="General">
                  <c:v>7</c:v>
                </c:pt>
                <c:pt idx="13">
                  <c:v>6.5769000000000002</c:v>
                </c:pt>
                <c:pt idx="14">
                  <c:v>13.799999999999999</c:v>
                </c:pt>
                <c:pt idx="15">
                  <c:v>12.3</c:v>
                </c:pt>
                <c:pt idx="16">
                  <c:v>1.3</c:v>
                </c:pt>
                <c:pt idx="17" formatCode="General">
                  <c:v>13.8</c:v>
                </c:pt>
                <c:pt idx="18">
                  <c:v>9.6999999999999993</c:v>
                </c:pt>
                <c:pt idx="19" formatCode="General">
                  <c:v>3</c:v>
                </c:pt>
                <c:pt idx="20" formatCode="General">
                  <c:v>3.2</c:v>
                </c:pt>
                <c:pt idx="21">
                  <c:v>9</c:v>
                </c:pt>
                <c:pt idx="22">
                  <c:v>5.5</c:v>
                </c:pt>
                <c:pt idx="23">
                  <c:v>3.5</c:v>
                </c:pt>
                <c:pt idx="24">
                  <c:v>7.7458999999999998</c:v>
                </c:pt>
                <c:pt idx="25">
                  <c:v>17.3</c:v>
                </c:pt>
                <c:pt idx="26">
                  <c:v>13.9</c:v>
                </c:pt>
                <c:pt idx="27">
                  <c:v>10.7567885610249</c:v>
                </c:pt>
                <c:pt idx="28">
                  <c:v>7.6999999999999993</c:v>
                </c:pt>
              </c:numCache>
            </c:numRef>
          </c:yVal>
          <c:smooth val="0"/>
        </c:ser>
        <c:ser>
          <c:idx val="1"/>
          <c:order val="1"/>
          <c:tx>
            <c:v>Latin America and the Caribbean</c:v>
          </c:tx>
          <c:spPr>
            <a:ln w="28575">
              <a:noFill/>
            </a:ln>
          </c:spPr>
          <c:marker>
            <c:symbol val="triangle"/>
            <c:size val="7"/>
            <c:spPr>
              <a:noFill/>
              <a:ln w="19050">
                <a:solidFill>
                  <a:srgbClr val="F79646"/>
                </a:solidFill>
              </a:ln>
            </c:spPr>
          </c:marker>
          <c:xVal>
            <c:numRef>
              <c:f>Figure_1.15!$E$34:$E$65</c:f>
              <c:numCache>
                <c:formatCode>0.0</c:formatCode>
                <c:ptCount val="32"/>
                <c:pt idx="0">
                  <c:v>13</c:v>
                </c:pt>
                <c:pt idx="1">
                  <c:v>11.424800000000001</c:v>
                </c:pt>
                <c:pt idx="2">
                  <c:v>2.81</c:v>
                </c:pt>
                <c:pt idx="3">
                  <c:v>4.2693999999999992</c:v>
                </c:pt>
                <c:pt idx="4">
                  <c:v>6.5</c:v>
                </c:pt>
                <c:pt idx="5">
                  <c:v>3.7</c:v>
                </c:pt>
                <c:pt idx="6">
                  <c:v>4</c:v>
                </c:pt>
                <c:pt idx="7">
                  <c:v>9.07</c:v>
                </c:pt>
                <c:pt idx="8">
                  <c:v>7.0861000000000001</c:v>
                </c:pt>
                <c:pt idx="9">
                  <c:v>6.2669999999999995</c:v>
                </c:pt>
                <c:pt idx="10">
                  <c:v>8.0435999999999996</c:v>
                </c:pt>
                <c:pt idx="11">
                  <c:v>6.8350999999999997</c:v>
                </c:pt>
                <c:pt idx="12">
                  <c:v>6.4467999999999996</c:v>
                </c:pt>
                <c:pt idx="13">
                  <c:v>8.0904000000000007</c:v>
                </c:pt>
                <c:pt idx="14">
                  <c:v>2.9142999999999999</c:v>
                </c:pt>
                <c:pt idx="15">
                  <c:v>4.99</c:v>
                </c:pt>
                <c:pt idx="16">
                  <c:v>8.6728000000000005</c:v>
                </c:pt>
                <c:pt idx="17">
                  <c:v>9.3023000000000007</c:v>
                </c:pt>
                <c:pt idx="18">
                  <c:v>2.7982</c:v>
                </c:pt>
                <c:pt idx="19">
                  <c:v>3.94</c:v>
                </c:pt>
                <c:pt idx="20">
                  <c:v>3.83</c:v>
                </c:pt>
                <c:pt idx="21">
                  <c:v>5.9525000000000006</c:v>
                </c:pt>
                <c:pt idx="22">
                  <c:v>5.9317000000000002</c:v>
                </c:pt>
                <c:pt idx="23">
                  <c:v>9.0534999999999997</c:v>
                </c:pt>
                <c:pt idx="24">
                  <c:v>3.11</c:v>
                </c:pt>
                <c:pt idx="25">
                  <c:v>4.7511000000000001</c:v>
                </c:pt>
                <c:pt idx="26">
                  <c:v>15.47</c:v>
                </c:pt>
                <c:pt idx="27">
                  <c:v>4.8600000000000003</c:v>
                </c:pt>
                <c:pt idx="28">
                  <c:v>4.53</c:v>
                </c:pt>
                <c:pt idx="29">
                  <c:v>6.7869000000000002</c:v>
                </c:pt>
                <c:pt idx="30">
                  <c:v>10.1493</c:v>
                </c:pt>
                <c:pt idx="31">
                  <c:v>6.8000000000000007</c:v>
                </c:pt>
              </c:numCache>
            </c:numRef>
          </c:xVal>
          <c:yVal>
            <c:numRef>
              <c:f>Figure_1.15!$D$34:$D$65</c:f>
              <c:numCache>
                <c:formatCode>0.0</c:formatCode>
                <c:ptCount val="32"/>
                <c:pt idx="0">
                  <c:v>16.740000000000002</c:v>
                </c:pt>
                <c:pt idx="1">
                  <c:v>17.164400000000001</c:v>
                </c:pt>
                <c:pt idx="2">
                  <c:v>5.92</c:v>
                </c:pt>
                <c:pt idx="3">
                  <c:v>7.2322999999999995</c:v>
                </c:pt>
                <c:pt idx="4">
                  <c:v>10.199999999999999</c:v>
                </c:pt>
                <c:pt idx="5">
                  <c:v>13.299999999999999</c:v>
                </c:pt>
                <c:pt idx="6">
                  <c:v>8.16</c:v>
                </c:pt>
                <c:pt idx="7">
                  <c:v>11.639200000000001</c:v>
                </c:pt>
                <c:pt idx="8">
                  <c:v>10.5593</c:v>
                </c:pt>
                <c:pt idx="9">
                  <c:v>12.7644</c:v>
                </c:pt>
                <c:pt idx="10">
                  <c:v>15.537600000000001</c:v>
                </c:pt>
                <c:pt idx="11">
                  <c:v>22.3</c:v>
                </c:pt>
                <c:pt idx="12">
                  <c:v>13.216699999999999</c:v>
                </c:pt>
                <c:pt idx="13">
                  <c:v>15.402999999999999</c:v>
                </c:pt>
                <c:pt idx="14">
                  <c:v>26.5</c:v>
                </c:pt>
                <c:pt idx="15">
                  <c:v>10.030000000000001</c:v>
                </c:pt>
                <c:pt idx="16">
                  <c:v>13.626000000000001</c:v>
                </c:pt>
                <c:pt idx="17">
                  <c:v>19.6097</c:v>
                </c:pt>
                <c:pt idx="18">
                  <c:v>8.1927000000000003</c:v>
                </c:pt>
                <c:pt idx="19">
                  <c:v>4.13</c:v>
                </c:pt>
                <c:pt idx="20">
                  <c:v>9.73</c:v>
                </c:pt>
                <c:pt idx="21">
                  <c:v>11.8561</c:v>
                </c:pt>
                <c:pt idx="22">
                  <c:v>17.646999999999998</c:v>
                </c:pt>
                <c:pt idx="23">
                  <c:v>17.986899999999999</c:v>
                </c:pt>
                <c:pt idx="24">
                  <c:v>5.35</c:v>
                </c:pt>
                <c:pt idx="25">
                  <c:v>15.200000000000001</c:v>
                </c:pt>
                <c:pt idx="26">
                  <c:v>23.19</c:v>
                </c:pt>
                <c:pt idx="27">
                  <c:v>6.6</c:v>
                </c:pt>
                <c:pt idx="28">
                  <c:v>6.8900000000000006</c:v>
                </c:pt>
                <c:pt idx="29">
                  <c:v>8.5424000000000007</c:v>
                </c:pt>
                <c:pt idx="30">
                  <c:v>17.014299999999999</c:v>
                </c:pt>
                <c:pt idx="31">
                  <c:v>15.86</c:v>
                </c:pt>
              </c:numCache>
            </c:numRef>
          </c:yVal>
          <c:smooth val="0"/>
        </c:ser>
        <c:ser>
          <c:idx val="2"/>
          <c:order val="2"/>
          <c:tx>
            <c:strRef>
              <c:f>Figure_1.15!$A$66</c:f>
              <c:strCache>
                <c:ptCount val="1"/>
                <c:pt idx="0">
                  <c:v>Developed regions</c:v>
                </c:pt>
              </c:strCache>
            </c:strRef>
          </c:tx>
          <c:spPr>
            <a:ln w="28575">
              <a:noFill/>
            </a:ln>
          </c:spPr>
          <c:marker>
            <c:symbol val="diamond"/>
            <c:size val="7"/>
            <c:spPr>
              <a:noFill/>
              <a:ln w="22225">
                <a:solidFill>
                  <a:schemeClr val="accent6">
                    <a:lumMod val="50000"/>
                  </a:schemeClr>
                </a:solidFill>
              </a:ln>
            </c:spPr>
          </c:marker>
          <c:xVal>
            <c:numRef>
              <c:f>Figure_1.15!$E$66:$E$80</c:f>
              <c:numCache>
                <c:formatCode>0.0</c:formatCode>
                <c:ptCount val="15"/>
                <c:pt idx="0">
                  <c:v>0.8</c:v>
                </c:pt>
                <c:pt idx="1">
                  <c:v>17.114800000000002</c:v>
                </c:pt>
                <c:pt idx="2">
                  <c:v>15</c:v>
                </c:pt>
                <c:pt idx="3">
                  <c:v>12.512500000000001</c:v>
                </c:pt>
                <c:pt idx="4">
                  <c:v>9.1871000000000009</c:v>
                </c:pt>
                <c:pt idx="5">
                  <c:v>9.4893999999999998</c:v>
                </c:pt>
                <c:pt idx="6">
                  <c:v>17.532399999999999</c:v>
                </c:pt>
                <c:pt idx="7">
                  <c:v>16.400200000000002</c:v>
                </c:pt>
                <c:pt idx="8">
                  <c:v>6.3470999999999993</c:v>
                </c:pt>
                <c:pt idx="9">
                  <c:v>5.8634000000000004</c:v>
                </c:pt>
                <c:pt idx="10">
                  <c:v>11.1</c:v>
                </c:pt>
                <c:pt idx="11">
                  <c:v>13.648300000000001</c:v>
                </c:pt>
                <c:pt idx="12">
                  <c:v>10.845800000000001</c:v>
                </c:pt>
                <c:pt idx="13">
                  <c:v>16.511400000000002</c:v>
                </c:pt>
                <c:pt idx="14">
                  <c:v>7.5185000000000004</c:v>
                </c:pt>
              </c:numCache>
            </c:numRef>
          </c:xVal>
          <c:yVal>
            <c:numRef>
              <c:f>Figure_1.15!$D$66:$D$80</c:f>
              <c:numCache>
                <c:formatCode>0.0</c:formatCode>
                <c:ptCount val="15"/>
                <c:pt idx="0">
                  <c:v>2.4</c:v>
                </c:pt>
                <c:pt idx="1">
                  <c:v>21.438299999999998</c:v>
                </c:pt>
                <c:pt idx="2">
                  <c:v>16.170000000000002</c:v>
                </c:pt>
                <c:pt idx="3">
                  <c:v>17.488099999999999</c:v>
                </c:pt>
                <c:pt idx="4">
                  <c:v>10.338200000000001</c:v>
                </c:pt>
                <c:pt idx="5">
                  <c:v>13.1464</c:v>
                </c:pt>
                <c:pt idx="6">
                  <c:v>21.444900000000001</c:v>
                </c:pt>
                <c:pt idx="7">
                  <c:v>20.8644</c:v>
                </c:pt>
                <c:pt idx="8">
                  <c:v>8.9</c:v>
                </c:pt>
                <c:pt idx="9">
                  <c:v>8.0345000000000013</c:v>
                </c:pt>
                <c:pt idx="10">
                  <c:v>19</c:v>
                </c:pt>
                <c:pt idx="11">
                  <c:v>18.7927</c:v>
                </c:pt>
                <c:pt idx="12">
                  <c:v>14.2712</c:v>
                </c:pt>
                <c:pt idx="13">
                  <c:v>20.1524</c:v>
                </c:pt>
                <c:pt idx="14">
                  <c:v>13.849299999999999</c:v>
                </c:pt>
              </c:numCache>
            </c:numRef>
          </c:yVal>
          <c:smooth val="0"/>
        </c:ser>
        <c:ser>
          <c:idx val="3"/>
          <c:order val="3"/>
          <c:spPr>
            <a:ln w="12700">
              <a:solidFill>
                <a:schemeClr val="bg1">
                  <a:lumMod val="50000"/>
                </a:schemeClr>
              </a:solidFill>
            </a:ln>
          </c:spPr>
          <c:marker>
            <c:symbol val="none"/>
          </c:marker>
          <c:xVal>
            <c:numLit>
              <c:formatCode>General</c:formatCode>
              <c:ptCount val="2"/>
              <c:pt idx="0">
                <c:v>0</c:v>
              </c:pt>
              <c:pt idx="1">
                <c:v>30</c:v>
              </c:pt>
            </c:numLit>
          </c:xVal>
          <c:yVal>
            <c:numLit>
              <c:formatCode>General</c:formatCode>
              <c:ptCount val="2"/>
              <c:pt idx="0">
                <c:v>0</c:v>
              </c:pt>
              <c:pt idx="1">
                <c:v>30</c:v>
              </c:pt>
            </c:numLit>
          </c:yVal>
          <c:smooth val="0"/>
        </c:ser>
        <c:ser>
          <c:idx val="4"/>
          <c:order val="4"/>
          <c:spPr>
            <a:ln w="12700">
              <a:solidFill>
                <a:schemeClr val="bg1">
                  <a:lumMod val="50000"/>
                </a:schemeClr>
              </a:solidFill>
            </a:ln>
          </c:spPr>
          <c:marker>
            <c:symbol val="none"/>
          </c:marker>
          <c:xVal>
            <c:numLit>
              <c:formatCode>General</c:formatCode>
              <c:ptCount val="2"/>
              <c:pt idx="0">
                <c:v>0</c:v>
              </c:pt>
              <c:pt idx="1">
                <c:v>22.5</c:v>
              </c:pt>
            </c:numLit>
          </c:xVal>
          <c:yVal>
            <c:numLit>
              <c:formatCode>General</c:formatCode>
              <c:ptCount val="2"/>
              <c:pt idx="0">
                <c:v>0</c:v>
              </c:pt>
              <c:pt idx="1">
                <c:v>30</c:v>
              </c:pt>
            </c:numLit>
          </c:yVal>
          <c:smooth val="0"/>
        </c:ser>
        <c:ser>
          <c:idx val="5"/>
          <c:order val="5"/>
          <c:spPr>
            <a:ln w="12700">
              <a:solidFill>
                <a:schemeClr val="bg1">
                  <a:lumMod val="50000"/>
                </a:schemeClr>
              </a:solidFill>
            </a:ln>
          </c:spPr>
          <c:marker>
            <c:symbol val="none"/>
          </c:marker>
          <c:xVal>
            <c:numLit>
              <c:formatCode>General</c:formatCode>
              <c:ptCount val="2"/>
              <c:pt idx="0">
                <c:v>0</c:v>
              </c:pt>
              <c:pt idx="1">
                <c:v>15</c:v>
              </c:pt>
            </c:numLit>
          </c:xVal>
          <c:yVal>
            <c:numLit>
              <c:formatCode>General</c:formatCode>
              <c:ptCount val="2"/>
              <c:pt idx="0">
                <c:v>0</c:v>
              </c:pt>
              <c:pt idx="1">
                <c:v>30</c:v>
              </c:pt>
            </c:numLit>
          </c:yVal>
          <c:smooth val="0"/>
        </c:ser>
        <c:dLbls>
          <c:showLegendKey val="0"/>
          <c:showVal val="0"/>
          <c:showCatName val="0"/>
          <c:showSerName val="0"/>
          <c:showPercent val="0"/>
          <c:showBubbleSize val="0"/>
        </c:dLbls>
        <c:axId val="224027776"/>
        <c:axId val="224029696"/>
      </c:scatterChart>
      <c:valAx>
        <c:axId val="224027776"/>
        <c:scaling>
          <c:orientation val="minMax"/>
          <c:max val="27.5"/>
          <c:min val="0"/>
        </c:scaling>
        <c:delete val="0"/>
        <c:axPos val="b"/>
        <c:title>
          <c:tx>
            <c:rich>
              <a:bodyPr/>
              <a:lstStyle/>
              <a:p>
                <a:pPr>
                  <a:defRPr/>
                </a:pPr>
                <a:r>
                  <a:rPr lang="en-US"/>
                  <a:t>Percentage of men divorced or separated</a:t>
                </a:r>
              </a:p>
            </c:rich>
          </c:tx>
          <c:layout/>
          <c:overlay val="0"/>
        </c:title>
        <c:numFmt formatCode="0" sourceLinked="0"/>
        <c:majorTickMark val="out"/>
        <c:minorTickMark val="none"/>
        <c:tickLblPos val="nextTo"/>
        <c:crossAx val="224029696"/>
        <c:crosses val="autoZero"/>
        <c:crossBetween val="midCat"/>
      </c:valAx>
      <c:valAx>
        <c:axId val="224029696"/>
        <c:scaling>
          <c:orientation val="minMax"/>
          <c:max val="27.5"/>
          <c:min val="0"/>
        </c:scaling>
        <c:delete val="0"/>
        <c:axPos val="l"/>
        <c:title>
          <c:tx>
            <c:rich>
              <a:bodyPr rot="-5400000" vert="horz"/>
              <a:lstStyle/>
              <a:p>
                <a:pPr>
                  <a:defRPr/>
                </a:pPr>
                <a:r>
                  <a:rPr lang="en-US"/>
                  <a:t>Percentage of women divorced or separated</a:t>
                </a:r>
              </a:p>
            </c:rich>
          </c:tx>
          <c:layout/>
          <c:overlay val="0"/>
        </c:title>
        <c:numFmt formatCode="0" sourceLinked="0"/>
        <c:majorTickMark val="out"/>
        <c:minorTickMark val="none"/>
        <c:tickLblPos val="nextTo"/>
        <c:crossAx val="224027776"/>
        <c:crosses val="autoZero"/>
        <c:crossBetween val="midCat"/>
      </c:valAx>
      <c:spPr>
        <a:ln>
          <a:solidFill>
            <a:schemeClr val="bg1">
              <a:lumMod val="50000"/>
            </a:schemeClr>
          </a:solidFill>
        </a:ln>
      </c:spPr>
    </c:plotArea>
    <c:legend>
      <c:legendPos val="r"/>
      <c:legendEntry>
        <c:idx val="3"/>
        <c:delete val="1"/>
      </c:legendEntry>
      <c:legendEntry>
        <c:idx val="4"/>
        <c:delete val="1"/>
      </c:legendEntry>
      <c:legendEntry>
        <c:idx val="5"/>
        <c:delete val="1"/>
      </c:legendEntry>
      <c:layout>
        <c:manualLayout>
          <c:xMode val="edge"/>
          <c:yMode val="edge"/>
          <c:x val="0.49115966754155732"/>
          <c:y val="0.6728759295713036"/>
          <c:w val="0.42550699912510942"/>
          <c:h val="0.1854981408573928"/>
        </c:manualLayout>
      </c:layout>
      <c:overlay val="0"/>
      <c:spPr>
        <a:solidFill>
          <a:schemeClr val="bg1"/>
        </a:solidFill>
        <a:ln>
          <a:noFill/>
        </a:ln>
      </c:spPr>
    </c:legend>
    <c:plotVisOnly val="1"/>
    <c:dispBlanksAs val="gap"/>
    <c:showDLblsOverMax val="0"/>
  </c:chart>
  <c:spPr>
    <a:ln>
      <a:noFill/>
    </a:ln>
  </c:spPr>
  <c:txPr>
    <a:bodyPr/>
    <a:lstStyle/>
    <a:p>
      <a:pPr>
        <a:defRPr>
          <a:latin typeface="+mn-lt"/>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55074365704276E-2"/>
          <c:y val="3.329549357292106E-2"/>
          <c:w val="0.83306014873140855"/>
          <c:h val="0.86993068960282061"/>
        </c:manualLayout>
      </c:layout>
      <c:scatterChart>
        <c:scatterStyle val="lineMarker"/>
        <c:varyColors val="0"/>
        <c:ser>
          <c:idx val="0"/>
          <c:order val="0"/>
          <c:tx>
            <c:v>Sub-Saharan Africa</c:v>
          </c:tx>
          <c:spPr>
            <a:ln w="28575">
              <a:noFill/>
            </a:ln>
          </c:spPr>
          <c:marker>
            <c:symbol val="diamond"/>
            <c:size val="7"/>
            <c:spPr>
              <a:solidFill>
                <a:schemeClr val="accent6">
                  <a:lumMod val="40000"/>
                  <a:lumOff val="60000"/>
                </a:schemeClr>
              </a:solidFill>
              <a:ln w="25400">
                <a:solidFill>
                  <a:schemeClr val="accent6"/>
                </a:solidFill>
              </a:ln>
            </c:spPr>
          </c:marker>
          <c:xVal>
            <c:numRef>
              <c:f>Figure_1.16!$E$5:$E$22</c:f>
              <c:numCache>
                <c:formatCode>0.0</c:formatCode>
                <c:ptCount val="18"/>
                <c:pt idx="0">
                  <c:v>3.4807000000000001</c:v>
                </c:pt>
                <c:pt idx="1">
                  <c:v>4.4409000000000001</c:v>
                </c:pt>
                <c:pt idx="2">
                  <c:v>4.2343231362698486</c:v>
                </c:pt>
                <c:pt idx="3">
                  <c:v>9.9873999999999992</c:v>
                </c:pt>
                <c:pt idx="4">
                  <c:v>5.84107180832211</c:v>
                </c:pt>
                <c:pt idx="5">
                  <c:v>6.07</c:v>
                </c:pt>
                <c:pt idx="6">
                  <c:v>4.0771800640894522</c:v>
                </c:pt>
                <c:pt idx="7">
                  <c:v>12.2399</c:v>
                </c:pt>
                <c:pt idx="8">
                  <c:v>3.4556266128127455</c:v>
                </c:pt>
                <c:pt idx="9">
                  <c:v>5.34</c:v>
                </c:pt>
                <c:pt idx="10">
                  <c:v>3.9826000000000001</c:v>
                </c:pt>
                <c:pt idx="11">
                  <c:v>1.4000999999999999</c:v>
                </c:pt>
                <c:pt idx="12">
                  <c:v>3.9738000000000002</c:v>
                </c:pt>
                <c:pt idx="13">
                  <c:v>8.6999999999999993</c:v>
                </c:pt>
                <c:pt idx="14">
                  <c:v>4.1329000000000002</c:v>
                </c:pt>
                <c:pt idx="15">
                  <c:v>4.4335000000000004</c:v>
                </c:pt>
                <c:pt idx="16">
                  <c:v>9.3659869453018274</c:v>
                </c:pt>
                <c:pt idx="17">
                  <c:v>4.6733731443241426</c:v>
                </c:pt>
              </c:numCache>
            </c:numRef>
          </c:xVal>
          <c:yVal>
            <c:numRef>
              <c:f>Figure_1.16!$D$5:$D$22</c:f>
              <c:numCache>
                <c:formatCode>0.0</c:formatCode>
                <c:ptCount val="18"/>
                <c:pt idx="0">
                  <c:v>34.334400000000002</c:v>
                </c:pt>
                <c:pt idx="1">
                  <c:v>23.885999999999999</c:v>
                </c:pt>
                <c:pt idx="2">
                  <c:v>44.390130353817504</c:v>
                </c:pt>
                <c:pt idx="3">
                  <c:v>42.210299999999997</c:v>
                </c:pt>
                <c:pt idx="4">
                  <c:v>39.836805094865326</c:v>
                </c:pt>
                <c:pt idx="5">
                  <c:v>28.98</c:v>
                </c:pt>
                <c:pt idx="6">
                  <c:v>27.065775778128465</c:v>
                </c:pt>
                <c:pt idx="7">
                  <c:v>44.181199999999997</c:v>
                </c:pt>
                <c:pt idx="8">
                  <c:v>42.539674239849404</c:v>
                </c:pt>
                <c:pt idx="9">
                  <c:v>42.16</c:v>
                </c:pt>
                <c:pt idx="10">
                  <c:v>21.801100000000002</c:v>
                </c:pt>
                <c:pt idx="11">
                  <c:v>21.108599999999999</c:v>
                </c:pt>
                <c:pt idx="12">
                  <c:v>19.419699999999999</c:v>
                </c:pt>
                <c:pt idx="13">
                  <c:v>47.939640162507253</c:v>
                </c:pt>
                <c:pt idx="14">
                  <c:v>36.965200000000003</c:v>
                </c:pt>
                <c:pt idx="15">
                  <c:v>23.559200000000001</c:v>
                </c:pt>
                <c:pt idx="16">
                  <c:v>12.866852023478529</c:v>
                </c:pt>
                <c:pt idx="17">
                  <c:v>13.784191324460574</c:v>
                </c:pt>
              </c:numCache>
            </c:numRef>
          </c:yVal>
          <c:smooth val="0"/>
        </c:ser>
        <c:ser>
          <c:idx val="1"/>
          <c:order val="1"/>
          <c:tx>
            <c:v>Asia</c:v>
          </c:tx>
          <c:spPr>
            <a:ln w="28575">
              <a:noFill/>
            </a:ln>
          </c:spPr>
          <c:marker>
            <c:symbol val="dot"/>
            <c:size val="7"/>
            <c:spPr>
              <a:solidFill>
                <a:srgbClr val="F79646"/>
              </a:solidFill>
              <a:ln w="25400">
                <a:solidFill>
                  <a:schemeClr val="accent6">
                    <a:lumMod val="75000"/>
                  </a:schemeClr>
                </a:solidFill>
              </a:ln>
            </c:spPr>
          </c:marker>
          <c:xVal>
            <c:numRef>
              <c:f>Figure_1.16!$E$23:$E$53</c:f>
              <c:numCache>
                <c:formatCode>0.0</c:formatCode>
                <c:ptCount val="31"/>
                <c:pt idx="0">
                  <c:v>1.4178999999999999</c:v>
                </c:pt>
                <c:pt idx="1">
                  <c:v>3.17</c:v>
                </c:pt>
                <c:pt idx="2">
                  <c:v>3.5362</c:v>
                </c:pt>
                <c:pt idx="3">
                  <c:v>4.7047999999999996</c:v>
                </c:pt>
                <c:pt idx="4">
                  <c:v>7.0856000000000003</c:v>
                </c:pt>
                <c:pt idx="5">
                  <c:v>3.1848000000000001</c:v>
                </c:pt>
                <c:pt idx="6">
                  <c:v>7.0266999999999999</c:v>
                </c:pt>
                <c:pt idx="7">
                  <c:v>3.0230000000000001</c:v>
                </c:pt>
                <c:pt idx="8">
                  <c:v>4</c:v>
                </c:pt>
                <c:pt idx="9">
                  <c:v>2.1187</c:v>
                </c:pt>
                <c:pt idx="10">
                  <c:v>8.6226000000000003</c:v>
                </c:pt>
                <c:pt idx="11">
                  <c:v>7.1782000000000004</c:v>
                </c:pt>
                <c:pt idx="12">
                  <c:v>1.9907999999999999</c:v>
                </c:pt>
                <c:pt idx="13">
                  <c:v>6.1905000000000001</c:v>
                </c:pt>
                <c:pt idx="14">
                  <c:v>6.4107000000000003</c:v>
                </c:pt>
                <c:pt idx="15">
                  <c:v>14.61</c:v>
                </c:pt>
                <c:pt idx="16">
                  <c:v>5.87</c:v>
                </c:pt>
                <c:pt idx="17">
                  <c:v>19.130700000000001</c:v>
                </c:pt>
                <c:pt idx="18">
                  <c:v>9.2562999999999995</c:v>
                </c:pt>
                <c:pt idx="19">
                  <c:v>1.67</c:v>
                </c:pt>
                <c:pt idx="20">
                  <c:v>5.2564000000000002</c:v>
                </c:pt>
                <c:pt idx="21">
                  <c:v>1.1100000000000001</c:v>
                </c:pt>
                <c:pt idx="22">
                  <c:v>2.8294000000000001</c:v>
                </c:pt>
                <c:pt idx="23">
                  <c:v>3.5737000000000001</c:v>
                </c:pt>
                <c:pt idx="24">
                  <c:v>2.1480999999999999</c:v>
                </c:pt>
                <c:pt idx="25">
                  <c:v>2.5</c:v>
                </c:pt>
                <c:pt idx="26">
                  <c:v>5.3986000000000001</c:v>
                </c:pt>
                <c:pt idx="27">
                  <c:v>8.5850000000000009</c:v>
                </c:pt>
                <c:pt idx="28">
                  <c:v>1.8438000000000001</c:v>
                </c:pt>
                <c:pt idx="29">
                  <c:v>4.8272548035813978</c:v>
                </c:pt>
                <c:pt idx="30">
                  <c:v>6.8</c:v>
                </c:pt>
              </c:numCache>
            </c:numRef>
          </c:xVal>
          <c:yVal>
            <c:numRef>
              <c:f>Figure_1.16!$D$23:$D$53</c:f>
              <c:numCache>
                <c:formatCode>0.0</c:formatCode>
                <c:ptCount val="31"/>
                <c:pt idx="0">
                  <c:v>29.316400000000002</c:v>
                </c:pt>
                <c:pt idx="1">
                  <c:v>39.462987414733078</c:v>
                </c:pt>
                <c:pt idx="2">
                  <c:v>24.703600000000002</c:v>
                </c:pt>
                <c:pt idx="3">
                  <c:v>31.191600000000001</c:v>
                </c:pt>
                <c:pt idx="4">
                  <c:v>16.082599999999999</c:v>
                </c:pt>
                <c:pt idx="5">
                  <c:v>37.288699999999999</c:v>
                </c:pt>
                <c:pt idx="6">
                  <c:v>40.835099999999997</c:v>
                </c:pt>
                <c:pt idx="7">
                  <c:v>30.005400000000002</c:v>
                </c:pt>
                <c:pt idx="8">
                  <c:v>37</c:v>
                </c:pt>
                <c:pt idx="9">
                  <c:v>35.4163</c:v>
                </c:pt>
                <c:pt idx="10">
                  <c:v>38.270800000000001</c:v>
                </c:pt>
                <c:pt idx="11">
                  <c:v>35.240200000000002</c:v>
                </c:pt>
                <c:pt idx="12">
                  <c:v>27.284500000000001</c:v>
                </c:pt>
                <c:pt idx="13">
                  <c:v>26.019200000000001</c:v>
                </c:pt>
                <c:pt idx="14">
                  <c:v>27.441299999999998</c:v>
                </c:pt>
                <c:pt idx="15">
                  <c:v>45.74</c:v>
                </c:pt>
                <c:pt idx="16">
                  <c:v>19.22</c:v>
                </c:pt>
                <c:pt idx="17">
                  <c:v>50.566600000000001</c:v>
                </c:pt>
                <c:pt idx="18">
                  <c:v>29.222999999999999</c:v>
                </c:pt>
                <c:pt idx="19">
                  <c:v>36.96</c:v>
                </c:pt>
                <c:pt idx="20">
                  <c:v>29.612100000000002</c:v>
                </c:pt>
                <c:pt idx="21">
                  <c:v>27.5154</c:v>
                </c:pt>
                <c:pt idx="22">
                  <c:v>14.6934</c:v>
                </c:pt>
                <c:pt idx="23">
                  <c:v>23.549700000000001</c:v>
                </c:pt>
                <c:pt idx="24">
                  <c:v>29.113700000000001</c:v>
                </c:pt>
                <c:pt idx="25">
                  <c:v>26.3</c:v>
                </c:pt>
                <c:pt idx="26">
                  <c:v>33.001300000000001</c:v>
                </c:pt>
                <c:pt idx="27">
                  <c:v>27.811800000000002</c:v>
                </c:pt>
                <c:pt idx="28">
                  <c:v>33.939300000000003</c:v>
                </c:pt>
                <c:pt idx="29">
                  <c:v>31.383065537327294</c:v>
                </c:pt>
                <c:pt idx="30">
                  <c:v>36.35</c:v>
                </c:pt>
              </c:numCache>
            </c:numRef>
          </c:yVal>
          <c:smooth val="0"/>
        </c:ser>
        <c:ser>
          <c:idx val="2"/>
          <c:order val="2"/>
          <c:tx>
            <c:v>Latin America and the Caribbean</c:v>
          </c:tx>
          <c:spPr>
            <a:ln w="28575">
              <a:noFill/>
            </a:ln>
          </c:spPr>
          <c:marker>
            <c:symbol val="triangle"/>
            <c:size val="7"/>
            <c:spPr>
              <a:noFill/>
              <a:ln w="25400">
                <a:solidFill>
                  <a:srgbClr val="F79646"/>
                </a:solidFill>
              </a:ln>
            </c:spPr>
          </c:marker>
          <c:xVal>
            <c:numRef>
              <c:f>Figure_1.16!$E$54:$E$75</c:f>
              <c:numCache>
                <c:formatCode>0.0</c:formatCode>
                <c:ptCount val="22"/>
                <c:pt idx="0">
                  <c:v>4.97</c:v>
                </c:pt>
                <c:pt idx="1">
                  <c:v>4.0080961410082336</c:v>
                </c:pt>
                <c:pt idx="2">
                  <c:v>4.1329000000000002</c:v>
                </c:pt>
                <c:pt idx="3">
                  <c:v>5.1303000000000001</c:v>
                </c:pt>
                <c:pt idx="4">
                  <c:v>3.81</c:v>
                </c:pt>
                <c:pt idx="5">
                  <c:v>5.5279999999999996</c:v>
                </c:pt>
                <c:pt idx="6">
                  <c:v>5.3350999999999997</c:v>
                </c:pt>
                <c:pt idx="7">
                  <c:v>2.8671000000000002</c:v>
                </c:pt>
                <c:pt idx="8">
                  <c:v>3.69</c:v>
                </c:pt>
                <c:pt idx="9">
                  <c:v>3.53</c:v>
                </c:pt>
                <c:pt idx="10">
                  <c:v>7.85</c:v>
                </c:pt>
                <c:pt idx="11">
                  <c:v>2.3408000000000002</c:v>
                </c:pt>
                <c:pt idx="12">
                  <c:v>5.1368999999999998</c:v>
                </c:pt>
                <c:pt idx="13">
                  <c:v>4.1356999999999999</c:v>
                </c:pt>
                <c:pt idx="14">
                  <c:v>5.9286000000000003</c:v>
                </c:pt>
                <c:pt idx="15">
                  <c:v>2.9070999999999998</c:v>
                </c:pt>
                <c:pt idx="16">
                  <c:v>5.33</c:v>
                </c:pt>
                <c:pt idx="17">
                  <c:v>4.4316322912019404</c:v>
                </c:pt>
                <c:pt idx="18">
                  <c:v>4.05</c:v>
                </c:pt>
                <c:pt idx="19">
                  <c:v>4.1100000000000003</c:v>
                </c:pt>
                <c:pt idx="20">
                  <c:v>7.0914999999999999</c:v>
                </c:pt>
                <c:pt idx="21">
                  <c:v>4.72</c:v>
                </c:pt>
              </c:numCache>
            </c:numRef>
          </c:xVal>
          <c:yVal>
            <c:numRef>
              <c:f>Figure_1.16!$D$54:$D$75</c:f>
              <c:numCache>
                <c:formatCode>0.0</c:formatCode>
                <c:ptCount val="22"/>
                <c:pt idx="0">
                  <c:v>21.85</c:v>
                </c:pt>
                <c:pt idx="1">
                  <c:v>16.715138581262394</c:v>
                </c:pt>
                <c:pt idx="2">
                  <c:v>10.5566</c:v>
                </c:pt>
                <c:pt idx="3">
                  <c:v>23.1403</c:v>
                </c:pt>
                <c:pt idx="4">
                  <c:v>14.59</c:v>
                </c:pt>
                <c:pt idx="5">
                  <c:v>22.138100000000001</c:v>
                </c:pt>
                <c:pt idx="6">
                  <c:v>18.764399999999998</c:v>
                </c:pt>
                <c:pt idx="7">
                  <c:v>12.7216</c:v>
                </c:pt>
                <c:pt idx="8">
                  <c:v>14.86</c:v>
                </c:pt>
                <c:pt idx="9">
                  <c:v>12.79</c:v>
                </c:pt>
                <c:pt idx="10">
                  <c:v>20.4221</c:v>
                </c:pt>
                <c:pt idx="11">
                  <c:v>10.285399999999999</c:v>
                </c:pt>
                <c:pt idx="12">
                  <c:v>20.584599999999998</c:v>
                </c:pt>
                <c:pt idx="13">
                  <c:v>19.209</c:v>
                </c:pt>
                <c:pt idx="14">
                  <c:v>24.466899999999999</c:v>
                </c:pt>
                <c:pt idx="15">
                  <c:v>12.4902</c:v>
                </c:pt>
                <c:pt idx="16">
                  <c:v>17.329999999999998</c:v>
                </c:pt>
                <c:pt idx="17">
                  <c:v>15.988102061387039</c:v>
                </c:pt>
                <c:pt idx="18">
                  <c:v>12.33</c:v>
                </c:pt>
                <c:pt idx="19">
                  <c:v>14.69</c:v>
                </c:pt>
                <c:pt idx="20">
                  <c:v>26.085599999999999</c:v>
                </c:pt>
                <c:pt idx="21">
                  <c:v>21.92</c:v>
                </c:pt>
              </c:numCache>
            </c:numRef>
          </c:yVal>
          <c:smooth val="0"/>
        </c:ser>
        <c:ser>
          <c:idx val="3"/>
          <c:order val="3"/>
          <c:tx>
            <c:v>Developed regions</c:v>
          </c:tx>
          <c:spPr>
            <a:ln w="28575">
              <a:noFill/>
            </a:ln>
          </c:spPr>
          <c:marker>
            <c:symbol val="diamond"/>
            <c:size val="7"/>
            <c:spPr>
              <a:noFill/>
              <a:ln w="25400">
                <a:solidFill>
                  <a:schemeClr val="accent6">
                    <a:lumMod val="50000"/>
                  </a:schemeClr>
                </a:solidFill>
              </a:ln>
            </c:spPr>
          </c:marker>
          <c:xVal>
            <c:numRef>
              <c:f>Figure_1.16!$E$76:$E$119</c:f>
              <c:numCache>
                <c:formatCode>0.0</c:formatCode>
                <c:ptCount val="44"/>
                <c:pt idx="0">
                  <c:v>2.6091000000000002</c:v>
                </c:pt>
                <c:pt idx="1">
                  <c:v>2.6495000000000002</c:v>
                </c:pt>
                <c:pt idx="2">
                  <c:v>2.4718</c:v>
                </c:pt>
                <c:pt idx="3">
                  <c:v>6.9508999999999999</c:v>
                </c:pt>
                <c:pt idx="4">
                  <c:v>3.6629999999999998</c:v>
                </c:pt>
                <c:pt idx="5">
                  <c:v>5.2617000000000003</c:v>
                </c:pt>
                <c:pt idx="6">
                  <c:v>2.4855</c:v>
                </c:pt>
                <c:pt idx="7">
                  <c:v>5.85</c:v>
                </c:pt>
                <c:pt idx="8">
                  <c:v>3.9887000000000001</c:v>
                </c:pt>
                <c:pt idx="9">
                  <c:v>3.2282999999999999</c:v>
                </c:pt>
                <c:pt idx="10">
                  <c:v>5.32</c:v>
                </c:pt>
                <c:pt idx="11">
                  <c:v>2.4742999999999999</c:v>
                </c:pt>
                <c:pt idx="12">
                  <c:v>3.0558999999999998</c:v>
                </c:pt>
                <c:pt idx="13">
                  <c:v>3.4453</c:v>
                </c:pt>
                <c:pt idx="14">
                  <c:v>3.1360000000000001</c:v>
                </c:pt>
                <c:pt idx="15">
                  <c:v>5.6143000000000001</c:v>
                </c:pt>
                <c:pt idx="16">
                  <c:v>6.0374999999999996</c:v>
                </c:pt>
                <c:pt idx="17">
                  <c:v>2.0158999999999998</c:v>
                </c:pt>
                <c:pt idx="18">
                  <c:v>4.0048000000000004</c:v>
                </c:pt>
                <c:pt idx="19">
                  <c:v>2.7501000000000002</c:v>
                </c:pt>
                <c:pt idx="20">
                  <c:v>5.3853</c:v>
                </c:pt>
                <c:pt idx="21">
                  <c:v>4.5838000000000001</c:v>
                </c:pt>
                <c:pt idx="22">
                  <c:v>4.34</c:v>
                </c:pt>
                <c:pt idx="23">
                  <c:v>3.9626000000000001</c:v>
                </c:pt>
                <c:pt idx="24">
                  <c:v>5.3933</c:v>
                </c:pt>
                <c:pt idx="25">
                  <c:v>3.1974</c:v>
                </c:pt>
                <c:pt idx="26">
                  <c:v>3.3288000000000002</c:v>
                </c:pt>
                <c:pt idx="27">
                  <c:v>2.6627000000000001</c:v>
                </c:pt>
                <c:pt idx="28">
                  <c:v>5.3532000000000002</c:v>
                </c:pt>
                <c:pt idx="29">
                  <c:v>10.011799999999999</c:v>
                </c:pt>
                <c:pt idx="30">
                  <c:v>5.6974</c:v>
                </c:pt>
                <c:pt idx="31">
                  <c:v>7.3434999999999997</c:v>
                </c:pt>
                <c:pt idx="32">
                  <c:v>3.58</c:v>
                </c:pt>
                <c:pt idx="33">
                  <c:v>6.8579999999999997</c:v>
                </c:pt>
                <c:pt idx="34">
                  <c:v>3.6092</c:v>
                </c:pt>
                <c:pt idx="35">
                  <c:v>3.5829</c:v>
                </c:pt>
                <c:pt idx="36">
                  <c:v>4.03</c:v>
                </c:pt>
                <c:pt idx="37">
                  <c:v>2.3431000000000002</c:v>
                </c:pt>
                <c:pt idx="38">
                  <c:v>2.3694999999999999</c:v>
                </c:pt>
                <c:pt idx="39">
                  <c:v>7.9672000000000001</c:v>
                </c:pt>
                <c:pt idx="40">
                  <c:v>3.2561</c:v>
                </c:pt>
                <c:pt idx="41">
                  <c:v>3.63</c:v>
                </c:pt>
                <c:pt idx="42">
                  <c:v>2.4841000000000002</c:v>
                </c:pt>
                <c:pt idx="43">
                  <c:v>2.8056000000000001</c:v>
                </c:pt>
              </c:numCache>
            </c:numRef>
          </c:xVal>
          <c:yVal>
            <c:numRef>
              <c:f>Figure_1.16!$D$76:$D$119</c:f>
              <c:numCache>
                <c:formatCode>0.0</c:formatCode>
                <c:ptCount val="44"/>
                <c:pt idx="0">
                  <c:v>17.080400000000001</c:v>
                </c:pt>
                <c:pt idx="1">
                  <c:v>10.264099999999999</c:v>
                </c:pt>
                <c:pt idx="2">
                  <c:v>15.0974</c:v>
                </c:pt>
                <c:pt idx="3">
                  <c:v>30.24</c:v>
                </c:pt>
                <c:pt idx="4">
                  <c:v>12.4132</c:v>
                </c:pt>
                <c:pt idx="5">
                  <c:v>23.470800000000001</c:v>
                </c:pt>
                <c:pt idx="6">
                  <c:v>10.6943</c:v>
                </c:pt>
                <c:pt idx="7">
                  <c:v>28.26</c:v>
                </c:pt>
                <c:pt idx="8">
                  <c:v>16.510400000000001</c:v>
                </c:pt>
                <c:pt idx="9">
                  <c:v>8.6395999999999997</c:v>
                </c:pt>
                <c:pt idx="10">
                  <c:v>23.68</c:v>
                </c:pt>
                <c:pt idx="11">
                  <c:v>8.9116</c:v>
                </c:pt>
                <c:pt idx="12">
                  <c:v>11.7461</c:v>
                </c:pt>
                <c:pt idx="13">
                  <c:v>12.5275</c:v>
                </c:pt>
                <c:pt idx="14">
                  <c:v>20.838100000000001</c:v>
                </c:pt>
                <c:pt idx="15">
                  <c:v>15.8338</c:v>
                </c:pt>
                <c:pt idx="16">
                  <c:v>24.097799999999999</c:v>
                </c:pt>
                <c:pt idx="17">
                  <c:v>5.9645000000000001</c:v>
                </c:pt>
                <c:pt idx="18">
                  <c:v>10.821999999999999</c:v>
                </c:pt>
                <c:pt idx="19">
                  <c:v>12.7042</c:v>
                </c:pt>
                <c:pt idx="20">
                  <c:v>19.6783</c:v>
                </c:pt>
                <c:pt idx="21">
                  <c:v>18.982900000000001</c:v>
                </c:pt>
                <c:pt idx="22">
                  <c:v>18.54</c:v>
                </c:pt>
                <c:pt idx="23">
                  <c:v>9.7678999999999991</c:v>
                </c:pt>
                <c:pt idx="24">
                  <c:v>27.2698</c:v>
                </c:pt>
                <c:pt idx="25">
                  <c:v>9.2131000000000007</c:v>
                </c:pt>
                <c:pt idx="26">
                  <c:v>11.833600000000001</c:v>
                </c:pt>
                <c:pt idx="27">
                  <c:v>8.4511000000000003</c:v>
                </c:pt>
                <c:pt idx="28">
                  <c:v>27.232600000000001</c:v>
                </c:pt>
                <c:pt idx="29">
                  <c:v>35.671599999999998</c:v>
                </c:pt>
                <c:pt idx="30">
                  <c:v>25.4941</c:v>
                </c:pt>
                <c:pt idx="31">
                  <c:v>30.532699999999998</c:v>
                </c:pt>
                <c:pt idx="32">
                  <c:v>13.56</c:v>
                </c:pt>
                <c:pt idx="33">
                  <c:v>25.682099999999998</c:v>
                </c:pt>
                <c:pt idx="34">
                  <c:v>19.747699999999998</c:v>
                </c:pt>
                <c:pt idx="35">
                  <c:v>15.256600000000001</c:v>
                </c:pt>
                <c:pt idx="36">
                  <c:v>15.8383</c:v>
                </c:pt>
                <c:pt idx="37">
                  <c:v>7.0391000000000004</c:v>
                </c:pt>
                <c:pt idx="38">
                  <c:v>9.3824000000000005</c:v>
                </c:pt>
                <c:pt idx="39">
                  <c:v>31.968699999999998</c:v>
                </c:pt>
                <c:pt idx="40">
                  <c:v>9.3849999999999998</c:v>
                </c:pt>
                <c:pt idx="41">
                  <c:v>15.67</c:v>
                </c:pt>
                <c:pt idx="42">
                  <c:v>12.023999999999999</c:v>
                </c:pt>
                <c:pt idx="43">
                  <c:v>9.5676000000000005</c:v>
                </c:pt>
              </c:numCache>
            </c:numRef>
          </c:yVal>
          <c:smooth val="0"/>
        </c:ser>
        <c:ser>
          <c:idx val="4"/>
          <c:order val="4"/>
          <c:spPr>
            <a:ln w="15875">
              <a:solidFill>
                <a:schemeClr val="bg1">
                  <a:lumMod val="65000"/>
                </a:schemeClr>
              </a:solidFill>
            </a:ln>
          </c:spPr>
          <c:marker>
            <c:symbol val="none"/>
          </c:marker>
          <c:xVal>
            <c:numLit>
              <c:formatCode>General</c:formatCode>
              <c:ptCount val="2"/>
              <c:pt idx="0">
                <c:v>0</c:v>
              </c:pt>
              <c:pt idx="1">
                <c:v>55</c:v>
              </c:pt>
            </c:numLit>
          </c:xVal>
          <c:yVal>
            <c:numLit>
              <c:formatCode>General</c:formatCode>
              <c:ptCount val="2"/>
              <c:pt idx="0">
                <c:v>0</c:v>
              </c:pt>
              <c:pt idx="1">
                <c:v>55</c:v>
              </c:pt>
            </c:numLit>
          </c:yVal>
          <c:smooth val="0"/>
        </c:ser>
        <c:dLbls>
          <c:showLegendKey val="0"/>
          <c:showVal val="0"/>
          <c:showCatName val="0"/>
          <c:showSerName val="0"/>
          <c:showPercent val="0"/>
          <c:showBubbleSize val="0"/>
        </c:dLbls>
        <c:axId val="223612288"/>
        <c:axId val="223614464"/>
      </c:scatterChart>
      <c:valAx>
        <c:axId val="223612288"/>
        <c:scaling>
          <c:orientation val="minMax"/>
          <c:max val="55"/>
          <c:min val="0"/>
        </c:scaling>
        <c:delete val="0"/>
        <c:axPos val="b"/>
        <c:title>
          <c:tx>
            <c:rich>
              <a:bodyPr/>
              <a:lstStyle/>
              <a:p>
                <a:pPr>
                  <a:defRPr/>
                </a:pPr>
                <a:r>
                  <a:rPr lang="en-US"/>
                  <a:t>Percentage of widowers aged 60-64</a:t>
                </a:r>
              </a:p>
            </c:rich>
          </c:tx>
          <c:layout/>
          <c:overlay val="0"/>
        </c:title>
        <c:numFmt formatCode="0" sourceLinked="0"/>
        <c:majorTickMark val="out"/>
        <c:minorTickMark val="none"/>
        <c:tickLblPos val="nextTo"/>
        <c:crossAx val="223614464"/>
        <c:crosses val="autoZero"/>
        <c:crossBetween val="midCat"/>
      </c:valAx>
      <c:valAx>
        <c:axId val="223614464"/>
        <c:scaling>
          <c:orientation val="minMax"/>
          <c:max val="55"/>
          <c:min val="0"/>
        </c:scaling>
        <c:delete val="0"/>
        <c:axPos val="l"/>
        <c:majorGridlines>
          <c:spPr>
            <a:ln>
              <a:solidFill>
                <a:schemeClr val="bg1">
                  <a:lumMod val="50000"/>
                </a:schemeClr>
              </a:solidFill>
              <a:prstDash val="dash"/>
            </a:ln>
          </c:spPr>
        </c:majorGridlines>
        <c:title>
          <c:tx>
            <c:rich>
              <a:bodyPr rot="-5400000" vert="horz"/>
              <a:lstStyle/>
              <a:p>
                <a:pPr>
                  <a:defRPr/>
                </a:pPr>
                <a:r>
                  <a:rPr lang="en-US"/>
                  <a:t>Percentage of widows aged 60-64</a:t>
                </a:r>
              </a:p>
            </c:rich>
          </c:tx>
          <c:layout/>
          <c:overlay val="0"/>
        </c:title>
        <c:numFmt formatCode="0" sourceLinked="0"/>
        <c:majorTickMark val="out"/>
        <c:minorTickMark val="none"/>
        <c:tickLblPos val="nextTo"/>
        <c:crossAx val="223612288"/>
        <c:crosses val="autoZero"/>
        <c:crossBetween val="midCat"/>
      </c:valAx>
      <c:spPr>
        <a:ln>
          <a:solidFill>
            <a:schemeClr val="bg1">
              <a:lumMod val="50000"/>
            </a:schemeClr>
          </a:solidFill>
        </a:ln>
      </c:spPr>
    </c:plotArea>
    <c:legend>
      <c:legendPos val="r"/>
      <c:legendEntry>
        <c:idx val="4"/>
        <c:delete val="1"/>
      </c:legendEntry>
      <c:layout>
        <c:manualLayout>
          <c:xMode val="edge"/>
          <c:yMode val="edge"/>
          <c:x val="0.49115966754155732"/>
          <c:y val="0.62584635976817571"/>
          <c:w val="0.42142366579177598"/>
          <c:h val="0.24399852899222382"/>
        </c:manualLayout>
      </c:layout>
      <c:overlay val="0"/>
      <c:spPr>
        <a:noFill/>
        <a:ln>
          <a:noFill/>
        </a:ln>
      </c:spPr>
    </c:legend>
    <c:plotVisOnly val="1"/>
    <c:dispBlanksAs val="gap"/>
    <c:showDLblsOverMax val="0"/>
  </c:chart>
  <c:spPr>
    <a:ln>
      <a:noFill/>
    </a:ln>
  </c:spPr>
  <c:txPr>
    <a:bodyPr/>
    <a:lstStyle/>
    <a:p>
      <a:pPr>
        <a:defRPr>
          <a:latin typeface="+mn-lt"/>
          <a:cs typeface="Times New Roman" panose="02020603050405020304" pitchFamily="18"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88407699037618E-2"/>
          <c:y val="5.1400554097404488E-2"/>
          <c:w val="0.874747375328084"/>
          <c:h val="0.8326195683872849"/>
        </c:manualLayout>
      </c:layout>
      <c:areaChart>
        <c:grouping val="standard"/>
        <c:varyColors val="0"/>
        <c:ser>
          <c:idx val="3"/>
          <c:order val="2"/>
          <c:tx>
            <c:v>2</c:v>
          </c:tx>
          <c:spPr>
            <a:solidFill>
              <a:schemeClr val="bg1">
                <a:lumMod val="85000"/>
              </a:schemeClr>
            </a:solidFill>
            <a:ln>
              <a:solidFill>
                <a:schemeClr val="bg1"/>
              </a:solidFill>
            </a:ln>
          </c:spPr>
          <c:val>
            <c:numRef>
              <c:f>Figure_1.17!$C$6:$H$6</c:f>
              <c:numCache>
                <c:formatCode>0.00</c:formatCode>
                <c:ptCount val="6"/>
                <c:pt idx="0">
                  <c:v>0.1946</c:v>
                </c:pt>
                <c:pt idx="1">
                  <c:v>1.462</c:v>
                </c:pt>
                <c:pt idx="2">
                  <c:v>4.6173999999999999</c:v>
                </c:pt>
                <c:pt idx="3">
                  <c:v>9.5014000000000003</c:v>
                </c:pt>
                <c:pt idx="4">
                  <c:v>15.1656</c:v>
                </c:pt>
                <c:pt idx="5">
                  <c:v>20.460799999999999</c:v>
                </c:pt>
              </c:numCache>
            </c:numRef>
          </c:val>
        </c:ser>
        <c:ser>
          <c:idx val="2"/>
          <c:order val="3"/>
          <c:tx>
            <c:v>1</c:v>
          </c:tx>
          <c:spPr>
            <a:solidFill>
              <a:schemeClr val="bg1"/>
            </a:solidFill>
            <a:ln>
              <a:solidFill>
                <a:schemeClr val="bg1"/>
              </a:solidFill>
            </a:ln>
          </c:spPr>
          <c:val>
            <c:numRef>
              <c:f>Figure_1.17!$C$5:$H$5</c:f>
              <c:numCache>
                <c:formatCode>0.00</c:formatCode>
                <c:ptCount val="6"/>
                <c:pt idx="0">
                  <c:v>0.16</c:v>
                </c:pt>
                <c:pt idx="1">
                  <c:v>0.99</c:v>
                </c:pt>
                <c:pt idx="2">
                  <c:v>2.44</c:v>
                </c:pt>
                <c:pt idx="3">
                  <c:v>4.49</c:v>
                </c:pt>
                <c:pt idx="4">
                  <c:v>7.26</c:v>
                </c:pt>
                <c:pt idx="5">
                  <c:v>11.04</c:v>
                </c:pt>
              </c:numCache>
            </c:numRef>
          </c:val>
        </c:ser>
        <c:dLbls>
          <c:showLegendKey val="0"/>
          <c:showVal val="0"/>
          <c:showCatName val="0"/>
          <c:showSerName val="0"/>
          <c:showPercent val="0"/>
          <c:showBubbleSize val="0"/>
        </c:dLbls>
        <c:axId val="224461952"/>
        <c:axId val="224463488"/>
      </c:areaChart>
      <c:lineChart>
        <c:grouping val="standard"/>
        <c:varyColors val="0"/>
        <c:ser>
          <c:idx val="0"/>
          <c:order val="0"/>
          <c:tx>
            <c:strRef>
              <c:f>Figure_1.17!$B$5</c:f>
              <c:strCache>
                <c:ptCount val="1"/>
                <c:pt idx="0">
                  <c:v>1986 Census</c:v>
                </c:pt>
              </c:strCache>
            </c:strRef>
          </c:tx>
          <c:spPr>
            <a:ln w="38100">
              <a:solidFill>
                <a:schemeClr val="accent6">
                  <a:lumMod val="50000"/>
                </a:schemeClr>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Figure_1.17!$C$5:$H$5</c:f>
              <c:numCache>
                <c:formatCode>0.00</c:formatCode>
                <c:ptCount val="6"/>
                <c:pt idx="0">
                  <c:v>0.16</c:v>
                </c:pt>
                <c:pt idx="1">
                  <c:v>0.99</c:v>
                </c:pt>
                <c:pt idx="2">
                  <c:v>2.44</c:v>
                </c:pt>
                <c:pt idx="3">
                  <c:v>4.49</c:v>
                </c:pt>
                <c:pt idx="4">
                  <c:v>7.26</c:v>
                </c:pt>
                <c:pt idx="5">
                  <c:v>11.04</c:v>
                </c:pt>
              </c:numCache>
            </c:numRef>
          </c:val>
          <c:smooth val="0"/>
        </c:ser>
        <c:ser>
          <c:idx val="1"/>
          <c:order val="1"/>
          <c:tx>
            <c:strRef>
              <c:f>Figure_1.17!$B$6</c:f>
              <c:strCache>
                <c:ptCount val="1"/>
                <c:pt idx="0">
                  <c:v>2006 Census</c:v>
                </c:pt>
              </c:strCache>
            </c:strRef>
          </c:tx>
          <c:spPr>
            <a:ln w="38100">
              <a:solidFill>
                <a:schemeClr val="accent6"/>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Figure_1.17!$C$6:$H$6</c:f>
              <c:numCache>
                <c:formatCode>0.00</c:formatCode>
                <c:ptCount val="6"/>
                <c:pt idx="0">
                  <c:v>0.1946</c:v>
                </c:pt>
                <c:pt idx="1">
                  <c:v>1.462</c:v>
                </c:pt>
                <c:pt idx="2">
                  <c:v>4.6173999999999999</c:v>
                </c:pt>
                <c:pt idx="3">
                  <c:v>9.5014000000000003</c:v>
                </c:pt>
                <c:pt idx="4">
                  <c:v>15.1656</c:v>
                </c:pt>
                <c:pt idx="5">
                  <c:v>20.460799999999999</c:v>
                </c:pt>
              </c:numCache>
            </c:numRef>
          </c:val>
          <c:smooth val="0"/>
        </c:ser>
        <c:dLbls>
          <c:showLegendKey val="0"/>
          <c:showVal val="0"/>
          <c:showCatName val="0"/>
          <c:showSerName val="0"/>
          <c:showPercent val="0"/>
          <c:showBubbleSize val="0"/>
        </c:dLbls>
        <c:hiLowLines>
          <c:spPr>
            <a:ln w="9525">
              <a:headEnd type="stealth" w="med" len="med"/>
              <a:tailEnd type="none"/>
            </a:ln>
          </c:spPr>
        </c:hiLowLines>
        <c:marker val="1"/>
        <c:smooth val="0"/>
        <c:axId val="224461952"/>
        <c:axId val="224463488"/>
      </c:lineChart>
      <c:catAx>
        <c:axId val="224461952"/>
        <c:scaling>
          <c:orientation val="minMax"/>
        </c:scaling>
        <c:delete val="0"/>
        <c:axPos val="b"/>
        <c:majorTickMark val="out"/>
        <c:minorTickMark val="none"/>
        <c:tickLblPos val="nextTo"/>
        <c:crossAx val="224463488"/>
        <c:crosses val="autoZero"/>
        <c:auto val="1"/>
        <c:lblAlgn val="ctr"/>
        <c:lblOffset val="100"/>
        <c:noMultiLvlLbl val="0"/>
      </c:catAx>
      <c:valAx>
        <c:axId val="224463488"/>
        <c:scaling>
          <c:orientation val="minMax"/>
          <c:max val="30"/>
        </c:scaling>
        <c:delete val="0"/>
        <c:axPos val="l"/>
        <c:title>
          <c:tx>
            <c:rich>
              <a:bodyPr rot="-5400000" vert="horz"/>
              <a:lstStyle/>
              <a:p>
                <a:pPr>
                  <a:defRPr/>
                </a:pPr>
                <a:r>
                  <a:rPr lang="en-US"/>
                  <a:t>Proportion of widows</a:t>
                </a:r>
              </a:p>
            </c:rich>
          </c:tx>
          <c:layout>
            <c:manualLayout>
              <c:xMode val="edge"/>
              <c:yMode val="edge"/>
              <c:x val="2.3600174978127708E-4"/>
              <c:y val="0.3047934633170854"/>
            </c:manualLayout>
          </c:layout>
          <c:overlay val="0"/>
        </c:title>
        <c:numFmt formatCode="0" sourceLinked="0"/>
        <c:majorTickMark val="out"/>
        <c:minorTickMark val="none"/>
        <c:tickLblPos val="nextTo"/>
        <c:crossAx val="224461952"/>
        <c:crosses val="autoZero"/>
        <c:crossBetween val="between"/>
      </c:valAx>
      <c:spPr>
        <a:ln>
          <a:solidFill>
            <a:schemeClr val="bg1">
              <a:lumMod val="50000"/>
            </a:schemeClr>
          </a:solidFill>
        </a:ln>
      </c:spPr>
    </c:plotArea>
    <c:legend>
      <c:legendPos val="r"/>
      <c:legendEntry>
        <c:idx val="0"/>
        <c:delete val="1"/>
      </c:legendEntry>
      <c:legendEntry>
        <c:idx val="1"/>
        <c:delete val="1"/>
      </c:legendEntry>
      <c:layout>
        <c:manualLayout>
          <c:xMode val="edge"/>
          <c:yMode val="edge"/>
          <c:x val="0.11022222222222222"/>
          <c:y val="0.14785308086489188"/>
          <c:w val="0.22588888888888886"/>
          <c:h val="0.16725721784776904"/>
        </c:manualLayout>
      </c:layout>
      <c:overlay val="0"/>
      <c:spPr>
        <a:solidFill>
          <a:schemeClr val="bg1"/>
        </a:solidFill>
        <a:ln>
          <a:solidFill>
            <a:schemeClr val="bg1">
              <a:lumMod val="50000"/>
            </a:schemeClr>
          </a:solid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88407699037618E-2"/>
          <c:y val="5.1400554097404488E-2"/>
          <c:w val="0.874747375328084"/>
          <c:h val="0.8326195683872849"/>
        </c:manualLayout>
      </c:layout>
      <c:areaChart>
        <c:grouping val="standard"/>
        <c:varyColors val="0"/>
        <c:ser>
          <c:idx val="3"/>
          <c:order val="2"/>
          <c:spPr>
            <a:solidFill>
              <a:schemeClr val="bg1">
                <a:lumMod val="85000"/>
              </a:schemeClr>
            </a:solidFill>
            <a:ln>
              <a:solidFill>
                <a:schemeClr val="bg1"/>
              </a:solidFill>
            </a:ln>
          </c:spPr>
          <c:val>
            <c:numRef>
              <c:f>Figure_1.17!$C$8:$H$8</c:f>
              <c:numCache>
                <c:formatCode>0.00</c:formatCode>
                <c:ptCount val="6"/>
                <c:pt idx="0">
                  <c:v>0.14000000000000001</c:v>
                </c:pt>
                <c:pt idx="1">
                  <c:v>1.18</c:v>
                </c:pt>
                <c:pt idx="2">
                  <c:v>3.95</c:v>
                </c:pt>
                <c:pt idx="3">
                  <c:v>7.95</c:v>
                </c:pt>
                <c:pt idx="4">
                  <c:v>11.44</c:v>
                </c:pt>
                <c:pt idx="5">
                  <c:v>15.21</c:v>
                </c:pt>
              </c:numCache>
            </c:numRef>
          </c:val>
        </c:ser>
        <c:ser>
          <c:idx val="2"/>
          <c:order val="3"/>
          <c:spPr>
            <a:solidFill>
              <a:schemeClr val="bg1"/>
            </a:solidFill>
            <a:ln>
              <a:solidFill>
                <a:schemeClr val="bg1"/>
              </a:solidFill>
            </a:ln>
          </c:spPr>
          <c:val>
            <c:numRef>
              <c:f>Figure_1.17!$C$7:$H$7</c:f>
              <c:numCache>
                <c:formatCode>0.00</c:formatCode>
                <c:ptCount val="6"/>
                <c:pt idx="0">
                  <c:v>0.1</c:v>
                </c:pt>
                <c:pt idx="1">
                  <c:v>0.53</c:v>
                </c:pt>
                <c:pt idx="2">
                  <c:v>1.42</c:v>
                </c:pt>
                <c:pt idx="3">
                  <c:v>2.74</c:v>
                </c:pt>
                <c:pt idx="4">
                  <c:v>4.6399999999999997</c:v>
                </c:pt>
                <c:pt idx="5">
                  <c:v>7.98</c:v>
                </c:pt>
              </c:numCache>
            </c:numRef>
          </c:val>
        </c:ser>
        <c:dLbls>
          <c:showLegendKey val="0"/>
          <c:showVal val="0"/>
          <c:showCatName val="0"/>
          <c:showSerName val="0"/>
          <c:showPercent val="0"/>
          <c:showBubbleSize val="0"/>
        </c:dLbls>
        <c:axId val="224505216"/>
        <c:axId val="224507008"/>
      </c:areaChart>
      <c:lineChart>
        <c:grouping val="standard"/>
        <c:varyColors val="0"/>
        <c:ser>
          <c:idx val="0"/>
          <c:order val="0"/>
          <c:tx>
            <c:strRef>
              <c:f>Figure_1.17!$B$7</c:f>
              <c:strCache>
                <c:ptCount val="1"/>
                <c:pt idx="0">
                  <c:v>1992 Census</c:v>
                </c:pt>
              </c:strCache>
            </c:strRef>
          </c:tx>
          <c:spPr>
            <a:ln w="38100">
              <a:solidFill>
                <a:schemeClr val="accent6">
                  <a:lumMod val="50000"/>
                </a:schemeClr>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Figure_1.17!$C$7:$H$7</c:f>
              <c:numCache>
                <c:formatCode>0.00</c:formatCode>
                <c:ptCount val="6"/>
                <c:pt idx="0">
                  <c:v>0.1</c:v>
                </c:pt>
                <c:pt idx="1">
                  <c:v>0.53</c:v>
                </c:pt>
                <c:pt idx="2">
                  <c:v>1.42</c:v>
                </c:pt>
                <c:pt idx="3">
                  <c:v>2.74</c:v>
                </c:pt>
                <c:pt idx="4">
                  <c:v>4.6399999999999997</c:v>
                </c:pt>
                <c:pt idx="5">
                  <c:v>7.98</c:v>
                </c:pt>
              </c:numCache>
            </c:numRef>
          </c:val>
          <c:smooth val="0"/>
        </c:ser>
        <c:ser>
          <c:idx val="1"/>
          <c:order val="1"/>
          <c:tx>
            <c:strRef>
              <c:f>Figure_1.17!$B$8</c:f>
              <c:strCache>
                <c:ptCount val="1"/>
                <c:pt idx="0">
                  <c:v>2002 Census</c:v>
                </c:pt>
              </c:strCache>
            </c:strRef>
          </c:tx>
          <c:spPr>
            <a:ln w="38100">
              <a:solidFill>
                <a:schemeClr val="accent6"/>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Figure_1.17!$C$8:$H$8</c:f>
              <c:numCache>
                <c:formatCode>0.00</c:formatCode>
                <c:ptCount val="6"/>
                <c:pt idx="0">
                  <c:v>0.14000000000000001</c:v>
                </c:pt>
                <c:pt idx="1">
                  <c:v>1.18</c:v>
                </c:pt>
                <c:pt idx="2">
                  <c:v>3.95</c:v>
                </c:pt>
                <c:pt idx="3">
                  <c:v>7.95</c:v>
                </c:pt>
                <c:pt idx="4">
                  <c:v>11.44</c:v>
                </c:pt>
                <c:pt idx="5">
                  <c:v>15.21</c:v>
                </c:pt>
              </c:numCache>
            </c:numRef>
          </c:val>
          <c:smooth val="0"/>
        </c:ser>
        <c:dLbls>
          <c:showLegendKey val="0"/>
          <c:showVal val="0"/>
          <c:showCatName val="0"/>
          <c:showSerName val="0"/>
          <c:showPercent val="0"/>
          <c:showBubbleSize val="0"/>
        </c:dLbls>
        <c:hiLowLines>
          <c:spPr>
            <a:ln w="9525">
              <a:headEnd type="stealth" w="med" len="med"/>
              <a:tailEnd type="none"/>
            </a:ln>
          </c:spPr>
        </c:hiLowLines>
        <c:marker val="1"/>
        <c:smooth val="0"/>
        <c:axId val="224505216"/>
        <c:axId val="224507008"/>
      </c:lineChart>
      <c:catAx>
        <c:axId val="224505216"/>
        <c:scaling>
          <c:orientation val="minMax"/>
        </c:scaling>
        <c:delete val="0"/>
        <c:axPos val="b"/>
        <c:majorTickMark val="out"/>
        <c:minorTickMark val="none"/>
        <c:tickLblPos val="nextTo"/>
        <c:crossAx val="224507008"/>
        <c:crosses val="autoZero"/>
        <c:auto val="1"/>
        <c:lblAlgn val="ctr"/>
        <c:lblOffset val="100"/>
        <c:noMultiLvlLbl val="0"/>
      </c:catAx>
      <c:valAx>
        <c:axId val="224507008"/>
        <c:scaling>
          <c:orientation val="minMax"/>
          <c:max val="30"/>
        </c:scaling>
        <c:delete val="0"/>
        <c:axPos val="l"/>
        <c:title>
          <c:tx>
            <c:rich>
              <a:bodyPr rot="-5400000" vert="horz"/>
              <a:lstStyle/>
              <a:p>
                <a:pPr>
                  <a:defRPr/>
                </a:pPr>
                <a:r>
                  <a:rPr lang="en-US"/>
                  <a:t>Proportion of widows</a:t>
                </a:r>
              </a:p>
            </c:rich>
          </c:tx>
          <c:layout>
            <c:manualLayout>
              <c:xMode val="edge"/>
              <c:yMode val="edge"/>
              <c:x val="2.3600174978127708E-4"/>
              <c:y val="0.3047934633170854"/>
            </c:manualLayout>
          </c:layout>
          <c:overlay val="0"/>
        </c:title>
        <c:numFmt formatCode="0" sourceLinked="0"/>
        <c:majorTickMark val="out"/>
        <c:minorTickMark val="none"/>
        <c:tickLblPos val="nextTo"/>
        <c:crossAx val="224505216"/>
        <c:crosses val="autoZero"/>
        <c:crossBetween val="between"/>
      </c:valAx>
      <c:spPr>
        <a:ln>
          <a:solidFill>
            <a:schemeClr val="bg1">
              <a:lumMod val="50000"/>
            </a:schemeClr>
          </a:solidFill>
        </a:ln>
      </c:spPr>
    </c:plotArea>
    <c:legend>
      <c:legendPos val="r"/>
      <c:legendEntry>
        <c:idx val="0"/>
        <c:delete val="1"/>
      </c:legendEntry>
      <c:legendEntry>
        <c:idx val="1"/>
        <c:delete val="1"/>
      </c:legendEntry>
      <c:layout>
        <c:manualLayout>
          <c:xMode val="edge"/>
          <c:yMode val="edge"/>
          <c:x val="0.11022222222222222"/>
          <c:y val="0.14785308086489188"/>
          <c:w val="0.22588888888888886"/>
          <c:h val="0.16725721784776904"/>
        </c:manualLayout>
      </c:layout>
      <c:overlay val="0"/>
      <c:spPr>
        <a:solidFill>
          <a:schemeClr val="bg1"/>
        </a:solidFill>
        <a:ln>
          <a:solidFill>
            <a:schemeClr val="bg1">
              <a:lumMod val="50000"/>
            </a:schemeClr>
          </a:solid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88407699037618E-2"/>
          <c:y val="5.1400554097404488E-2"/>
          <c:w val="0.874747375328084"/>
          <c:h val="0.8326195683872849"/>
        </c:manualLayout>
      </c:layout>
      <c:areaChart>
        <c:grouping val="standard"/>
        <c:varyColors val="0"/>
        <c:ser>
          <c:idx val="3"/>
          <c:order val="2"/>
          <c:spPr>
            <a:solidFill>
              <a:schemeClr val="bg1">
                <a:lumMod val="85000"/>
              </a:schemeClr>
            </a:solidFill>
            <a:ln>
              <a:solidFill>
                <a:schemeClr val="bg1"/>
              </a:solidFill>
            </a:ln>
          </c:spPr>
          <c:val>
            <c:numRef>
              <c:f>Figure_1.17!$C$10:$H$10</c:f>
              <c:numCache>
                <c:formatCode>0.00</c:formatCode>
                <c:ptCount val="6"/>
                <c:pt idx="0">
                  <c:v>0.2</c:v>
                </c:pt>
                <c:pt idx="1">
                  <c:v>1.1000000000000001</c:v>
                </c:pt>
                <c:pt idx="2">
                  <c:v>4.9000000000000004</c:v>
                </c:pt>
                <c:pt idx="3">
                  <c:v>11.8</c:v>
                </c:pt>
                <c:pt idx="4">
                  <c:v>19.8</c:v>
                </c:pt>
                <c:pt idx="5">
                  <c:v>26.23</c:v>
                </c:pt>
              </c:numCache>
            </c:numRef>
          </c:val>
        </c:ser>
        <c:ser>
          <c:idx val="2"/>
          <c:order val="3"/>
          <c:spPr>
            <a:solidFill>
              <a:schemeClr val="bg1"/>
            </a:solidFill>
            <a:ln>
              <a:solidFill>
                <a:schemeClr val="bg1"/>
              </a:solidFill>
            </a:ln>
          </c:spPr>
          <c:val>
            <c:numRef>
              <c:f>Figure_1.17!$C$9:$H$9</c:f>
              <c:numCache>
                <c:formatCode>0.00</c:formatCode>
                <c:ptCount val="6"/>
                <c:pt idx="0">
                  <c:v>6.667377853637721E-2</c:v>
                </c:pt>
                <c:pt idx="1">
                  <c:v>0.28900318393338231</c:v>
                </c:pt>
                <c:pt idx="2">
                  <c:v>0.93545877286626744</c:v>
                </c:pt>
                <c:pt idx="3">
                  <c:v>1.9972067039106145</c:v>
                </c:pt>
                <c:pt idx="4">
                  <c:v>3.7536767682219288</c:v>
                </c:pt>
                <c:pt idx="5">
                  <c:v>6.2660565189466926</c:v>
                </c:pt>
              </c:numCache>
            </c:numRef>
          </c:val>
        </c:ser>
        <c:dLbls>
          <c:showLegendKey val="0"/>
          <c:showVal val="0"/>
          <c:showCatName val="0"/>
          <c:showSerName val="0"/>
          <c:showPercent val="0"/>
          <c:showBubbleSize val="0"/>
        </c:dLbls>
        <c:axId val="224822784"/>
        <c:axId val="224824320"/>
      </c:areaChart>
      <c:lineChart>
        <c:grouping val="standard"/>
        <c:varyColors val="0"/>
        <c:ser>
          <c:idx val="0"/>
          <c:order val="0"/>
          <c:tx>
            <c:strRef>
              <c:f>Figure_1.17!$B$9</c:f>
              <c:strCache>
                <c:ptCount val="1"/>
                <c:pt idx="0">
                  <c:v>1991 Census</c:v>
                </c:pt>
              </c:strCache>
            </c:strRef>
          </c:tx>
          <c:spPr>
            <a:ln w="38100">
              <a:solidFill>
                <a:schemeClr val="accent6">
                  <a:lumMod val="50000"/>
                </a:schemeClr>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Figure_1.17!$C$9:$H$9</c:f>
              <c:numCache>
                <c:formatCode>0.00</c:formatCode>
                <c:ptCount val="6"/>
                <c:pt idx="0">
                  <c:v>6.667377853637721E-2</c:v>
                </c:pt>
                <c:pt idx="1">
                  <c:v>0.28900318393338231</c:v>
                </c:pt>
                <c:pt idx="2">
                  <c:v>0.93545877286626744</c:v>
                </c:pt>
                <c:pt idx="3">
                  <c:v>1.9972067039106145</c:v>
                </c:pt>
                <c:pt idx="4">
                  <c:v>3.7536767682219288</c:v>
                </c:pt>
                <c:pt idx="5">
                  <c:v>6.2660565189466926</c:v>
                </c:pt>
              </c:numCache>
            </c:numRef>
          </c:val>
          <c:smooth val="0"/>
        </c:ser>
        <c:ser>
          <c:idx val="1"/>
          <c:order val="1"/>
          <c:tx>
            <c:strRef>
              <c:f>Figure_1.17!$B$10</c:f>
              <c:strCache>
                <c:ptCount val="1"/>
                <c:pt idx="0">
                  <c:v>2002 Census</c:v>
                </c:pt>
              </c:strCache>
            </c:strRef>
          </c:tx>
          <c:spPr>
            <a:ln w="38100">
              <a:solidFill>
                <a:schemeClr val="accent6"/>
              </a:solidFill>
            </a:ln>
          </c:spPr>
          <c:marker>
            <c:symbol val="none"/>
          </c:marker>
          <c:cat>
            <c:strRef>
              <c:f>Figure_1.17!$C$4:$H$4</c:f>
              <c:strCache>
                <c:ptCount val="6"/>
                <c:pt idx="0">
                  <c:v>15-19</c:v>
                </c:pt>
                <c:pt idx="1">
                  <c:v>20-24</c:v>
                </c:pt>
                <c:pt idx="2">
                  <c:v>25-29</c:v>
                </c:pt>
                <c:pt idx="3">
                  <c:v>30-34</c:v>
                </c:pt>
                <c:pt idx="4">
                  <c:v>35-39</c:v>
                </c:pt>
                <c:pt idx="5">
                  <c:v>40-44</c:v>
                </c:pt>
              </c:strCache>
            </c:strRef>
          </c:cat>
          <c:val>
            <c:numRef>
              <c:f>Figure_1.17!$C$10:$H$10</c:f>
              <c:numCache>
                <c:formatCode>0.00</c:formatCode>
                <c:ptCount val="6"/>
                <c:pt idx="0">
                  <c:v>0.2</c:v>
                </c:pt>
                <c:pt idx="1">
                  <c:v>1.1000000000000001</c:v>
                </c:pt>
                <c:pt idx="2">
                  <c:v>4.9000000000000004</c:v>
                </c:pt>
                <c:pt idx="3">
                  <c:v>11.8</c:v>
                </c:pt>
                <c:pt idx="4">
                  <c:v>19.8</c:v>
                </c:pt>
                <c:pt idx="5">
                  <c:v>26.23</c:v>
                </c:pt>
              </c:numCache>
            </c:numRef>
          </c:val>
          <c:smooth val="0"/>
        </c:ser>
        <c:dLbls>
          <c:showLegendKey val="0"/>
          <c:showVal val="0"/>
          <c:showCatName val="0"/>
          <c:showSerName val="0"/>
          <c:showPercent val="0"/>
          <c:showBubbleSize val="0"/>
        </c:dLbls>
        <c:hiLowLines>
          <c:spPr>
            <a:ln w="9525">
              <a:headEnd type="stealth" w="med" len="med"/>
              <a:tailEnd type="none"/>
            </a:ln>
          </c:spPr>
        </c:hiLowLines>
        <c:marker val="1"/>
        <c:smooth val="0"/>
        <c:axId val="224822784"/>
        <c:axId val="224824320"/>
      </c:lineChart>
      <c:catAx>
        <c:axId val="224822784"/>
        <c:scaling>
          <c:orientation val="minMax"/>
        </c:scaling>
        <c:delete val="0"/>
        <c:axPos val="b"/>
        <c:majorTickMark val="out"/>
        <c:minorTickMark val="none"/>
        <c:tickLblPos val="nextTo"/>
        <c:crossAx val="224824320"/>
        <c:crosses val="autoZero"/>
        <c:auto val="1"/>
        <c:lblAlgn val="ctr"/>
        <c:lblOffset val="100"/>
        <c:noMultiLvlLbl val="0"/>
      </c:catAx>
      <c:valAx>
        <c:axId val="224824320"/>
        <c:scaling>
          <c:orientation val="minMax"/>
        </c:scaling>
        <c:delete val="0"/>
        <c:axPos val="l"/>
        <c:title>
          <c:tx>
            <c:rich>
              <a:bodyPr rot="-5400000" vert="horz"/>
              <a:lstStyle/>
              <a:p>
                <a:pPr>
                  <a:defRPr/>
                </a:pPr>
                <a:r>
                  <a:rPr lang="en-US"/>
                  <a:t>Proportion of widows</a:t>
                </a:r>
              </a:p>
            </c:rich>
          </c:tx>
          <c:layout>
            <c:manualLayout>
              <c:xMode val="edge"/>
              <c:yMode val="edge"/>
              <c:x val="2.3600174978127708E-4"/>
              <c:y val="0.3047934633170854"/>
            </c:manualLayout>
          </c:layout>
          <c:overlay val="0"/>
        </c:title>
        <c:numFmt formatCode="0" sourceLinked="0"/>
        <c:majorTickMark val="out"/>
        <c:minorTickMark val="none"/>
        <c:tickLblPos val="nextTo"/>
        <c:crossAx val="224822784"/>
        <c:crosses val="autoZero"/>
        <c:crossBetween val="between"/>
      </c:valAx>
      <c:spPr>
        <a:ln>
          <a:solidFill>
            <a:schemeClr val="bg1">
              <a:lumMod val="50000"/>
            </a:schemeClr>
          </a:solidFill>
        </a:ln>
      </c:spPr>
    </c:plotArea>
    <c:legend>
      <c:legendPos val="r"/>
      <c:legendEntry>
        <c:idx val="0"/>
        <c:delete val="1"/>
      </c:legendEntry>
      <c:legendEntry>
        <c:idx val="1"/>
        <c:delete val="1"/>
      </c:legendEntry>
      <c:layout>
        <c:manualLayout>
          <c:xMode val="edge"/>
          <c:yMode val="edge"/>
          <c:x val="0.11022222222222222"/>
          <c:y val="0.14785308086489188"/>
          <c:w val="0.22588888888888886"/>
          <c:h val="0.16725721784776904"/>
        </c:manualLayout>
      </c:layout>
      <c:overlay val="0"/>
      <c:spPr>
        <a:solidFill>
          <a:schemeClr val="bg1"/>
        </a:solidFill>
        <a:ln>
          <a:solidFill>
            <a:schemeClr val="bg1">
              <a:lumMod val="50000"/>
            </a:schemeClr>
          </a:solidFill>
        </a:ln>
      </c:sp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4"/>
          <c:y val="6.5131233595800531E-2"/>
          <c:w val="0.82335214348206465"/>
          <c:h val="0.83903032954214052"/>
        </c:manualLayout>
      </c:layout>
      <c:scatterChart>
        <c:scatterStyle val="lineMarker"/>
        <c:varyColors val="0"/>
        <c:ser>
          <c:idx val="1"/>
          <c:order val="0"/>
          <c:tx>
            <c:strRef>
              <c:f>Figure_1.19!$A$6</c:f>
              <c:strCache>
                <c:ptCount val="1"/>
                <c:pt idx="0">
                  <c:v>Sub-Saharan Africa</c:v>
                </c:pt>
              </c:strCache>
            </c:strRef>
          </c:tx>
          <c:spPr>
            <a:ln w="28575">
              <a:noFill/>
            </a:ln>
          </c:spPr>
          <c:marker>
            <c:symbol val="diamond"/>
            <c:size val="7"/>
            <c:spPr>
              <a:solidFill>
                <a:schemeClr val="accent6">
                  <a:lumMod val="40000"/>
                  <a:lumOff val="60000"/>
                </a:schemeClr>
              </a:solidFill>
              <a:ln w="12700">
                <a:solidFill>
                  <a:schemeClr val="accent6"/>
                </a:solidFill>
              </a:ln>
            </c:spPr>
          </c:marker>
          <c:xVal>
            <c:numRef>
              <c:f>Figure_1.19!$C$6:$C$56</c:f>
              <c:numCache>
                <c:formatCode>0.00</c:formatCode>
                <c:ptCount val="51"/>
                <c:pt idx="0">
                  <c:v>225.84399999999999</c:v>
                </c:pt>
                <c:pt idx="1">
                  <c:v>126.76600000000001</c:v>
                </c:pt>
                <c:pt idx="2">
                  <c:v>86.506</c:v>
                </c:pt>
                <c:pt idx="3">
                  <c:v>144.822</c:v>
                </c:pt>
                <c:pt idx="4">
                  <c:v>49.045000000000002</c:v>
                </c:pt>
                <c:pt idx="5">
                  <c:v>177.68199999999999</c:v>
                </c:pt>
                <c:pt idx="6">
                  <c:v>108.971</c:v>
                </c:pt>
                <c:pt idx="7">
                  <c:v>143.39699999999999</c:v>
                </c:pt>
                <c:pt idx="8">
                  <c:v>218.09399999999999</c:v>
                </c:pt>
                <c:pt idx="9">
                  <c:v>68.793999999999997</c:v>
                </c:pt>
                <c:pt idx="10">
                  <c:v>130.48699999999999</c:v>
                </c:pt>
                <c:pt idx="11">
                  <c:v>139.71199999999999</c:v>
                </c:pt>
                <c:pt idx="12">
                  <c:v>136.03</c:v>
                </c:pt>
                <c:pt idx="13">
                  <c:v>68.210999999999999</c:v>
                </c:pt>
                <c:pt idx="14">
                  <c:v>134.41</c:v>
                </c:pt>
                <c:pt idx="15">
                  <c:v>122.07899999999999</c:v>
                </c:pt>
                <c:pt idx="16">
                  <c:v>117.67400000000001</c:v>
                </c:pt>
                <c:pt idx="17">
                  <c:v>155.46700000000001</c:v>
                </c:pt>
                <c:pt idx="18">
                  <c:v>153.19999999999999</c:v>
                </c:pt>
                <c:pt idx="19">
                  <c:v>104.01900000000001</c:v>
                </c:pt>
                <c:pt idx="20">
                  <c:v>180.15199999999999</c:v>
                </c:pt>
                <c:pt idx="21">
                  <c:v>139.07300000000001</c:v>
                </c:pt>
                <c:pt idx="22">
                  <c:v>113.54600000000001</c:v>
                </c:pt>
                <c:pt idx="23">
                  <c:v>86.31</c:v>
                </c:pt>
                <c:pt idx="24">
                  <c:v>161.417</c:v>
                </c:pt>
                <c:pt idx="25">
                  <c:v>150.16</c:v>
                </c:pt>
                <c:pt idx="26">
                  <c:v>161.67099999999999</c:v>
                </c:pt>
                <c:pt idx="27">
                  <c:v>192.55</c:v>
                </c:pt>
                <c:pt idx="28">
                  <c:v>107.76900000000001</c:v>
                </c:pt>
                <c:pt idx="29">
                  <c:v>42.570999999999998</c:v>
                </c:pt>
                <c:pt idx="30">
                  <c:v>65.998999999999995</c:v>
                </c:pt>
                <c:pt idx="31">
                  <c:v>113.331</c:v>
                </c:pt>
                <c:pt idx="32">
                  <c:v>103.447</c:v>
                </c:pt>
                <c:pt idx="33">
                  <c:v>223.98699999999999</c:v>
                </c:pt>
                <c:pt idx="34">
                  <c:v>143.43299999999999</c:v>
                </c:pt>
                <c:pt idx="35">
                  <c:v>51.39</c:v>
                </c:pt>
                <c:pt idx="36">
                  <c:v>58.723999999999997</c:v>
                </c:pt>
                <c:pt idx="37">
                  <c:v>108.429</c:v>
                </c:pt>
                <c:pt idx="38">
                  <c:v>125.995</c:v>
                </c:pt>
                <c:pt idx="39">
                  <c:v>68.096999999999994</c:v>
                </c:pt>
                <c:pt idx="40">
                  <c:v>132.41499999999999</c:v>
                </c:pt>
                <c:pt idx="41">
                  <c:v>101.73</c:v>
                </c:pt>
                <c:pt idx="42">
                  <c:v>90.796000000000006</c:v>
                </c:pt>
                <c:pt idx="43">
                  <c:v>136.059</c:v>
                </c:pt>
                <c:pt idx="44">
                  <c:v>108.048</c:v>
                </c:pt>
                <c:pt idx="45">
                  <c:v>124.79300000000001</c:v>
                </c:pt>
                <c:pt idx="46">
                  <c:v>109.601</c:v>
                </c:pt>
                <c:pt idx="47">
                  <c:v>201.29599999999999</c:v>
                </c:pt>
                <c:pt idx="48">
                  <c:v>139.51300000000001</c:v>
                </c:pt>
                <c:pt idx="49">
                  <c:v>116.04600000000001</c:v>
                </c:pt>
                <c:pt idx="50">
                  <c:v>111.02</c:v>
                </c:pt>
              </c:numCache>
            </c:numRef>
          </c:xVal>
          <c:yVal>
            <c:numRef>
              <c:f>Figure_1.19!$D$6:$D$56</c:f>
              <c:numCache>
                <c:formatCode>0.00</c:formatCode>
                <c:ptCount val="51"/>
                <c:pt idx="0">
                  <c:v>170.15600000000001</c:v>
                </c:pt>
                <c:pt idx="1">
                  <c:v>90.22</c:v>
                </c:pt>
                <c:pt idx="2">
                  <c:v>44.225000000000001</c:v>
                </c:pt>
                <c:pt idx="3">
                  <c:v>115.408</c:v>
                </c:pt>
                <c:pt idx="4">
                  <c:v>30.256</c:v>
                </c:pt>
                <c:pt idx="5">
                  <c:v>115.839</c:v>
                </c:pt>
                <c:pt idx="6">
                  <c:v>70.596000000000004</c:v>
                </c:pt>
                <c:pt idx="7">
                  <c:v>98.334000000000003</c:v>
                </c:pt>
                <c:pt idx="8">
                  <c:v>152.01499999999999</c:v>
                </c:pt>
                <c:pt idx="9">
                  <c:v>51.125</c:v>
                </c:pt>
                <c:pt idx="10">
                  <c:v>126.72499999999999</c:v>
                </c:pt>
                <c:pt idx="11">
                  <c:v>130.256</c:v>
                </c:pt>
                <c:pt idx="12">
                  <c:v>135.30000000000001</c:v>
                </c:pt>
                <c:pt idx="13">
                  <c:v>18.622</c:v>
                </c:pt>
                <c:pt idx="14">
                  <c:v>112.64</c:v>
                </c:pt>
                <c:pt idx="15">
                  <c:v>65.28</c:v>
                </c:pt>
                <c:pt idx="16">
                  <c:v>78.37</c:v>
                </c:pt>
                <c:pt idx="17">
                  <c:v>102.995</c:v>
                </c:pt>
                <c:pt idx="18">
                  <c:v>115.82599999999999</c:v>
                </c:pt>
                <c:pt idx="19">
                  <c:v>58.396000000000001</c:v>
                </c:pt>
                <c:pt idx="20">
                  <c:v>130.994</c:v>
                </c:pt>
                <c:pt idx="21">
                  <c:v>99.316999999999993</c:v>
                </c:pt>
                <c:pt idx="22">
                  <c:v>93.608000000000004</c:v>
                </c:pt>
                <c:pt idx="23">
                  <c:v>89.43</c:v>
                </c:pt>
                <c:pt idx="24">
                  <c:v>117.425</c:v>
                </c:pt>
                <c:pt idx="25">
                  <c:v>122.842</c:v>
                </c:pt>
                <c:pt idx="26">
                  <c:v>144.815</c:v>
                </c:pt>
                <c:pt idx="27">
                  <c:v>175.57900000000001</c:v>
                </c:pt>
                <c:pt idx="28">
                  <c:v>73.302999999999997</c:v>
                </c:pt>
                <c:pt idx="29">
                  <c:v>30.898</c:v>
                </c:pt>
                <c:pt idx="30">
                  <c:v>91.382999999999996</c:v>
                </c:pt>
                <c:pt idx="31">
                  <c:v>137.755</c:v>
                </c:pt>
                <c:pt idx="32">
                  <c:v>54.911999999999999</c:v>
                </c:pt>
                <c:pt idx="33">
                  <c:v>204.78899999999999</c:v>
                </c:pt>
                <c:pt idx="34">
                  <c:v>119.59399999999999</c:v>
                </c:pt>
                <c:pt idx="35">
                  <c:v>43.237000000000002</c:v>
                </c:pt>
                <c:pt idx="36">
                  <c:v>33.616</c:v>
                </c:pt>
                <c:pt idx="37">
                  <c:v>65.126999999999995</c:v>
                </c:pt>
                <c:pt idx="38">
                  <c:v>94.403999999999996</c:v>
                </c:pt>
                <c:pt idx="39">
                  <c:v>56.255000000000003</c:v>
                </c:pt>
                <c:pt idx="40">
                  <c:v>100.685</c:v>
                </c:pt>
                <c:pt idx="41">
                  <c:v>110.373</c:v>
                </c:pt>
                <c:pt idx="42">
                  <c:v>50.862000000000002</c:v>
                </c:pt>
                <c:pt idx="43">
                  <c:v>75.286000000000001</c:v>
                </c:pt>
                <c:pt idx="44">
                  <c:v>83.965999999999994</c:v>
                </c:pt>
                <c:pt idx="45">
                  <c:v>71.986000000000004</c:v>
                </c:pt>
                <c:pt idx="46">
                  <c:v>91.518000000000001</c:v>
                </c:pt>
                <c:pt idx="47">
                  <c:v>126.648</c:v>
                </c:pt>
                <c:pt idx="48">
                  <c:v>122.709</c:v>
                </c:pt>
                <c:pt idx="49">
                  <c:v>125.402</c:v>
                </c:pt>
                <c:pt idx="50">
                  <c:v>60.256</c:v>
                </c:pt>
              </c:numCache>
            </c:numRef>
          </c:yVal>
          <c:smooth val="0"/>
        </c:ser>
        <c:ser>
          <c:idx val="0"/>
          <c:order val="1"/>
          <c:tx>
            <c:strRef>
              <c:f>Figure_1.19!$A$57</c:f>
              <c:strCache>
                <c:ptCount val="1"/>
                <c:pt idx="0">
                  <c:v>Latin America and the Caribbean</c:v>
                </c:pt>
              </c:strCache>
            </c:strRef>
          </c:tx>
          <c:spPr>
            <a:ln w="28575">
              <a:noFill/>
            </a:ln>
          </c:spPr>
          <c:marker>
            <c:symbol val="triangle"/>
            <c:size val="7"/>
            <c:spPr>
              <a:noFill/>
              <a:ln>
                <a:solidFill>
                  <a:srgbClr val="F79646"/>
                </a:solidFill>
              </a:ln>
            </c:spPr>
          </c:marker>
          <c:xVal>
            <c:numRef>
              <c:f>Figure_1.19!$C$57:$C$94</c:f>
              <c:numCache>
                <c:formatCode>0.00</c:formatCode>
                <c:ptCount val="38"/>
                <c:pt idx="0">
                  <c:v>66.122</c:v>
                </c:pt>
                <c:pt idx="1">
                  <c:v>73.201999999999998</c:v>
                </c:pt>
                <c:pt idx="2">
                  <c:v>49.13</c:v>
                </c:pt>
                <c:pt idx="3">
                  <c:v>69.58</c:v>
                </c:pt>
                <c:pt idx="4">
                  <c:v>57.89</c:v>
                </c:pt>
                <c:pt idx="5">
                  <c:v>121.71599999999999</c:v>
                </c:pt>
                <c:pt idx="6">
                  <c:v>89.299000000000007</c:v>
                </c:pt>
                <c:pt idx="7">
                  <c:v>83.8</c:v>
                </c:pt>
                <c:pt idx="8">
                  <c:v>68.099999999999994</c:v>
                </c:pt>
                <c:pt idx="9">
                  <c:v>87.3</c:v>
                </c:pt>
                <c:pt idx="10">
                  <c:v>93.498000000000005</c:v>
                </c:pt>
                <c:pt idx="11">
                  <c:v>69.2</c:v>
                </c:pt>
                <c:pt idx="12">
                  <c:v>51.527999999999999</c:v>
                </c:pt>
                <c:pt idx="13">
                  <c:v>114.31399999999999</c:v>
                </c:pt>
                <c:pt idx="14">
                  <c:v>84.906000000000006</c:v>
                </c:pt>
                <c:pt idx="15">
                  <c:v>117.215</c:v>
                </c:pt>
                <c:pt idx="16">
                  <c:v>124.578</c:v>
                </c:pt>
                <c:pt idx="17">
                  <c:v>83.454999999999998</c:v>
                </c:pt>
                <c:pt idx="18">
                  <c:v>25.818000000000001</c:v>
                </c:pt>
                <c:pt idx="19">
                  <c:v>127.59699999999999</c:v>
                </c:pt>
                <c:pt idx="20">
                  <c:v>71.463999999999999</c:v>
                </c:pt>
                <c:pt idx="21">
                  <c:v>69.897000000000006</c:v>
                </c:pt>
                <c:pt idx="22">
                  <c:v>126.499</c:v>
                </c:pt>
                <c:pt idx="23">
                  <c:v>103.376</c:v>
                </c:pt>
                <c:pt idx="24">
                  <c:v>28.681000000000001</c:v>
                </c:pt>
                <c:pt idx="25">
                  <c:v>77.715999999999994</c:v>
                </c:pt>
                <c:pt idx="26">
                  <c:v>156.6</c:v>
                </c:pt>
                <c:pt idx="27">
                  <c:v>93.688999999999993</c:v>
                </c:pt>
                <c:pt idx="28">
                  <c:v>92.403999999999996</c:v>
                </c:pt>
                <c:pt idx="29">
                  <c:v>69.998999999999995</c:v>
                </c:pt>
                <c:pt idx="30">
                  <c:v>73.183000000000007</c:v>
                </c:pt>
                <c:pt idx="31">
                  <c:v>94.626999999999995</c:v>
                </c:pt>
                <c:pt idx="32">
                  <c:v>87.950999999999993</c:v>
                </c:pt>
                <c:pt idx="33">
                  <c:v>49.607999999999997</c:v>
                </c:pt>
                <c:pt idx="34">
                  <c:v>56.07</c:v>
                </c:pt>
                <c:pt idx="35">
                  <c:v>77.021000000000001</c:v>
                </c:pt>
                <c:pt idx="36">
                  <c:v>70.501999999999995</c:v>
                </c:pt>
                <c:pt idx="37">
                  <c:v>97.799000000000007</c:v>
                </c:pt>
              </c:numCache>
            </c:numRef>
          </c:xVal>
          <c:yVal>
            <c:numRef>
              <c:f>Figure_1.19!$D$57:$D$94</c:f>
              <c:numCache>
                <c:formatCode>0.00</c:formatCode>
                <c:ptCount val="38"/>
                <c:pt idx="0">
                  <c:v>49.262999999999998</c:v>
                </c:pt>
                <c:pt idx="1">
                  <c:v>54.353999999999999</c:v>
                </c:pt>
                <c:pt idx="2">
                  <c:v>26.562000000000001</c:v>
                </c:pt>
                <c:pt idx="3">
                  <c:v>28.463000000000001</c:v>
                </c:pt>
                <c:pt idx="4">
                  <c:v>48.387</c:v>
                </c:pt>
                <c:pt idx="5">
                  <c:v>71.394999999999996</c:v>
                </c:pt>
                <c:pt idx="6">
                  <c:v>71.879000000000005</c:v>
                </c:pt>
                <c:pt idx="7">
                  <c:v>70.793999999999997</c:v>
                </c:pt>
                <c:pt idx="8">
                  <c:v>55.284999999999997</c:v>
                </c:pt>
                <c:pt idx="9">
                  <c:v>68.537000000000006</c:v>
                </c:pt>
                <c:pt idx="10">
                  <c:v>60.793999999999997</c:v>
                </c:pt>
                <c:pt idx="11">
                  <c:v>43.085000000000001</c:v>
                </c:pt>
                <c:pt idx="12">
                  <c:v>27.853999999999999</c:v>
                </c:pt>
                <c:pt idx="13">
                  <c:v>99.587999999999994</c:v>
                </c:pt>
                <c:pt idx="14">
                  <c:v>77.031999999999996</c:v>
                </c:pt>
                <c:pt idx="15">
                  <c:v>75.978999999999999</c:v>
                </c:pt>
                <c:pt idx="16">
                  <c:v>69.733000000000004</c:v>
                </c:pt>
                <c:pt idx="17">
                  <c:v>35.357999999999997</c:v>
                </c:pt>
                <c:pt idx="18">
                  <c:v>16.486000000000001</c:v>
                </c:pt>
                <c:pt idx="19">
                  <c:v>97.224000000000004</c:v>
                </c:pt>
                <c:pt idx="20">
                  <c:v>88.483999999999995</c:v>
                </c:pt>
                <c:pt idx="21">
                  <c:v>41.963000000000001</c:v>
                </c:pt>
                <c:pt idx="22">
                  <c:v>83.963999999999999</c:v>
                </c:pt>
                <c:pt idx="23">
                  <c:v>70.057000000000002</c:v>
                </c:pt>
                <c:pt idx="24">
                  <c:v>20.782</c:v>
                </c:pt>
                <c:pt idx="25">
                  <c:v>63.39</c:v>
                </c:pt>
                <c:pt idx="26">
                  <c:v>100.79600000000001</c:v>
                </c:pt>
                <c:pt idx="27">
                  <c:v>78.531000000000006</c:v>
                </c:pt>
                <c:pt idx="28">
                  <c:v>66.962999999999994</c:v>
                </c:pt>
                <c:pt idx="29">
                  <c:v>50.747999999999998</c:v>
                </c:pt>
                <c:pt idx="30">
                  <c:v>47.298000000000002</c:v>
                </c:pt>
                <c:pt idx="31">
                  <c:v>56.308999999999997</c:v>
                </c:pt>
                <c:pt idx="32">
                  <c:v>54.508000000000003</c:v>
                </c:pt>
                <c:pt idx="33">
                  <c:v>35.198</c:v>
                </c:pt>
                <c:pt idx="34">
                  <c:v>34.805</c:v>
                </c:pt>
                <c:pt idx="35">
                  <c:v>51.216000000000001</c:v>
                </c:pt>
                <c:pt idx="36">
                  <c:v>58.314</c:v>
                </c:pt>
                <c:pt idx="37">
                  <c:v>83.221999999999994</c:v>
                </c:pt>
              </c:numCache>
            </c:numRef>
          </c:yVal>
          <c:smooth val="0"/>
        </c:ser>
        <c:ser>
          <c:idx val="2"/>
          <c:order val="2"/>
          <c:tx>
            <c:strRef>
              <c:f>Figure_1.19!$A$95</c:f>
              <c:strCache>
                <c:ptCount val="1"/>
                <c:pt idx="0">
                  <c:v>Other developing regions</c:v>
                </c:pt>
              </c:strCache>
            </c:strRef>
          </c:tx>
          <c:spPr>
            <a:ln w="28575">
              <a:noFill/>
            </a:ln>
          </c:spPr>
          <c:marker>
            <c:symbol val="plus"/>
            <c:size val="7"/>
            <c:spPr>
              <a:ln>
                <a:solidFill>
                  <a:schemeClr val="accent6">
                    <a:lumMod val="75000"/>
                  </a:schemeClr>
                </a:solidFill>
              </a:ln>
            </c:spPr>
          </c:marker>
          <c:xVal>
            <c:numRef>
              <c:f>Figure_1.19!$C$95:$C$158</c:f>
              <c:numCache>
                <c:formatCode>0.00</c:formatCode>
                <c:ptCount val="64"/>
                <c:pt idx="0">
                  <c:v>80.066999999999993</c:v>
                </c:pt>
                <c:pt idx="1">
                  <c:v>37.531999999999996</c:v>
                </c:pt>
                <c:pt idx="2">
                  <c:v>68.921000000000006</c:v>
                </c:pt>
                <c:pt idx="3">
                  <c:v>53.732999999999997</c:v>
                </c:pt>
                <c:pt idx="4">
                  <c:v>68.346999999999994</c:v>
                </c:pt>
                <c:pt idx="5">
                  <c:v>57.372999999999998</c:v>
                </c:pt>
                <c:pt idx="6">
                  <c:v>26.420999999999999</c:v>
                </c:pt>
                <c:pt idx="7">
                  <c:v>66.114999999999995</c:v>
                </c:pt>
                <c:pt idx="8">
                  <c:v>5.51</c:v>
                </c:pt>
                <c:pt idx="9">
                  <c:v>7.0010000000000003</c:v>
                </c:pt>
                <c:pt idx="10">
                  <c:v>7</c:v>
                </c:pt>
                <c:pt idx="11">
                  <c:v>1.7549999999999999</c:v>
                </c:pt>
                <c:pt idx="12">
                  <c:v>38.423999999999999</c:v>
                </c:pt>
                <c:pt idx="13">
                  <c:v>4.1589999999999998</c:v>
                </c:pt>
                <c:pt idx="14">
                  <c:v>63.375</c:v>
                </c:pt>
                <c:pt idx="15">
                  <c:v>56.908999999999999</c:v>
                </c:pt>
                <c:pt idx="16">
                  <c:v>77.524000000000001</c:v>
                </c:pt>
                <c:pt idx="17">
                  <c:v>45.94</c:v>
                </c:pt>
                <c:pt idx="18">
                  <c:v>48.363</c:v>
                </c:pt>
                <c:pt idx="19">
                  <c:v>35.380000000000003</c:v>
                </c:pt>
                <c:pt idx="20">
                  <c:v>68.551000000000002</c:v>
                </c:pt>
                <c:pt idx="21">
                  <c:v>33.668999999999997</c:v>
                </c:pt>
                <c:pt idx="22">
                  <c:v>84.760999999999996</c:v>
                </c:pt>
                <c:pt idx="23">
                  <c:v>25.53</c:v>
                </c:pt>
                <c:pt idx="24">
                  <c:v>69.822000000000003</c:v>
                </c:pt>
                <c:pt idx="25">
                  <c:v>168.73699999999999</c:v>
                </c:pt>
                <c:pt idx="26">
                  <c:v>154.874</c:v>
                </c:pt>
                <c:pt idx="27">
                  <c:v>101.458</c:v>
                </c:pt>
                <c:pt idx="28">
                  <c:v>104.09099999999999</c:v>
                </c:pt>
                <c:pt idx="29">
                  <c:v>75.429000000000002</c:v>
                </c:pt>
                <c:pt idx="30">
                  <c:v>109.133</c:v>
                </c:pt>
                <c:pt idx="31">
                  <c:v>135.72900000000001</c:v>
                </c:pt>
                <c:pt idx="32">
                  <c:v>75.932000000000002</c:v>
                </c:pt>
                <c:pt idx="33">
                  <c:v>29.812999999999999</c:v>
                </c:pt>
                <c:pt idx="34">
                  <c:v>44.100999999999999</c:v>
                </c:pt>
                <c:pt idx="35">
                  <c:v>66.781000000000006</c:v>
                </c:pt>
                <c:pt idx="36">
                  <c:v>63.11</c:v>
                </c:pt>
                <c:pt idx="37">
                  <c:v>104.864</c:v>
                </c:pt>
                <c:pt idx="38">
                  <c:v>19.001999999999999</c:v>
                </c:pt>
                <c:pt idx="39">
                  <c:v>29.821999999999999</c:v>
                </c:pt>
                <c:pt idx="40">
                  <c:v>50.985999999999997</c:v>
                </c:pt>
                <c:pt idx="41">
                  <c:v>7.8890000000000002</c:v>
                </c:pt>
                <c:pt idx="42">
                  <c:v>50.225000000000001</c:v>
                </c:pt>
                <c:pt idx="43">
                  <c:v>59.454000000000001</c:v>
                </c:pt>
                <c:pt idx="44">
                  <c:v>33.673000000000002</c:v>
                </c:pt>
                <c:pt idx="45">
                  <c:v>22.32</c:v>
                </c:pt>
                <c:pt idx="46">
                  <c:v>67.454999999999998</c:v>
                </c:pt>
                <c:pt idx="47">
                  <c:v>48.999000000000002</c:v>
                </c:pt>
                <c:pt idx="48">
                  <c:v>17.933</c:v>
                </c:pt>
                <c:pt idx="49">
                  <c:v>38.987000000000002</c:v>
                </c:pt>
                <c:pt idx="50">
                  <c:v>72.906999999999996</c:v>
                </c:pt>
                <c:pt idx="51">
                  <c:v>44.006999999999998</c:v>
                </c:pt>
                <c:pt idx="52">
                  <c:v>58.74</c:v>
                </c:pt>
                <c:pt idx="53">
                  <c:v>110.127</c:v>
                </c:pt>
                <c:pt idx="54">
                  <c:v>67.92</c:v>
                </c:pt>
                <c:pt idx="55">
                  <c:v>60.832999999999998</c:v>
                </c:pt>
                <c:pt idx="56">
                  <c:v>41.732999999999997</c:v>
                </c:pt>
                <c:pt idx="57">
                  <c:v>146.88900000000001</c:v>
                </c:pt>
                <c:pt idx="58">
                  <c:v>24.364999999999998</c:v>
                </c:pt>
                <c:pt idx="59">
                  <c:v>75.59</c:v>
                </c:pt>
                <c:pt idx="60">
                  <c:v>8.4930000000000003</c:v>
                </c:pt>
                <c:pt idx="61">
                  <c:v>51.732999999999997</c:v>
                </c:pt>
                <c:pt idx="62">
                  <c:v>18.125</c:v>
                </c:pt>
                <c:pt idx="63">
                  <c:v>58.86</c:v>
                </c:pt>
              </c:numCache>
            </c:numRef>
          </c:xVal>
          <c:yVal>
            <c:numRef>
              <c:f>Figure_1.19!$D$95:$D$158</c:f>
              <c:numCache>
                <c:formatCode>0.00</c:formatCode>
                <c:ptCount val="64"/>
                <c:pt idx="0">
                  <c:v>27.117999999999999</c:v>
                </c:pt>
                <c:pt idx="1">
                  <c:v>40</c:v>
                </c:pt>
                <c:pt idx="2">
                  <c:v>46.798999999999999</c:v>
                </c:pt>
                <c:pt idx="3">
                  <c:v>29.946000000000002</c:v>
                </c:pt>
                <c:pt idx="4">
                  <c:v>29.263999999999999</c:v>
                </c:pt>
                <c:pt idx="5">
                  <c:v>42.811999999999998</c:v>
                </c:pt>
                <c:pt idx="6">
                  <c:v>18</c:v>
                </c:pt>
                <c:pt idx="7">
                  <c:v>38.753999999999998</c:v>
                </c:pt>
                <c:pt idx="8">
                  <c:v>8.5510000000000002</c:v>
                </c:pt>
                <c:pt idx="9">
                  <c:v>3.2869999999999999</c:v>
                </c:pt>
                <c:pt idx="10">
                  <c:v>3.6589999999999998</c:v>
                </c:pt>
                <c:pt idx="11">
                  <c:v>0.63800000000000001</c:v>
                </c:pt>
                <c:pt idx="12">
                  <c:v>18.706</c:v>
                </c:pt>
                <c:pt idx="13">
                  <c:v>2.242</c:v>
                </c:pt>
                <c:pt idx="14">
                  <c:v>42.847000000000001</c:v>
                </c:pt>
                <c:pt idx="15">
                  <c:v>38.186</c:v>
                </c:pt>
                <c:pt idx="16">
                  <c:v>50.125999999999998</c:v>
                </c:pt>
                <c:pt idx="17">
                  <c:v>16.606999999999999</c:v>
                </c:pt>
                <c:pt idx="18">
                  <c:v>18.556000000000001</c:v>
                </c:pt>
                <c:pt idx="19">
                  <c:v>21.228000000000002</c:v>
                </c:pt>
                <c:pt idx="20">
                  <c:v>62.106999999999999</c:v>
                </c:pt>
                <c:pt idx="21">
                  <c:v>28.251000000000001</c:v>
                </c:pt>
                <c:pt idx="22">
                  <c:v>64.858000000000004</c:v>
                </c:pt>
                <c:pt idx="23">
                  <c:v>18.11</c:v>
                </c:pt>
                <c:pt idx="24">
                  <c:v>44.811</c:v>
                </c:pt>
                <c:pt idx="25">
                  <c:v>86.843999999999994</c:v>
                </c:pt>
                <c:pt idx="26">
                  <c:v>80.588999999999999</c:v>
                </c:pt>
                <c:pt idx="27">
                  <c:v>40.929000000000002</c:v>
                </c:pt>
                <c:pt idx="28">
                  <c:v>32.798999999999999</c:v>
                </c:pt>
                <c:pt idx="29">
                  <c:v>31.614000000000001</c:v>
                </c:pt>
                <c:pt idx="30">
                  <c:v>4.1769999999999996</c:v>
                </c:pt>
                <c:pt idx="31">
                  <c:v>73.683999999999997</c:v>
                </c:pt>
                <c:pt idx="32">
                  <c:v>27.262</c:v>
                </c:pt>
                <c:pt idx="33">
                  <c:v>16.898</c:v>
                </c:pt>
                <c:pt idx="34">
                  <c:v>22.99</c:v>
                </c:pt>
                <c:pt idx="35">
                  <c:v>44.326999999999998</c:v>
                </c:pt>
                <c:pt idx="36">
                  <c:v>48.328000000000003</c:v>
                </c:pt>
                <c:pt idx="37">
                  <c:v>65.036000000000001</c:v>
                </c:pt>
                <c:pt idx="38">
                  <c:v>5.6760000000000002</c:v>
                </c:pt>
                <c:pt idx="39">
                  <c:v>12.058</c:v>
                </c:pt>
                <c:pt idx="40">
                  <c:v>46.784999999999997</c:v>
                </c:pt>
                <c:pt idx="41">
                  <c:v>6.0449999999999999</c:v>
                </c:pt>
                <c:pt idx="42">
                  <c:v>41.003999999999998</c:v>
                </c:pt>
                <c:pt idx="43">
                  <c:v>52.204999999999998</c:v>
                </c:pt>
                <c:pt idx="44">
                  <c:v>29.041</c:v>
                </c:pt>
                <c:pt idx="45">
                  <c:v>13.785</c:v>
                </c:pt>
                <c:pt idx="46">
                  <c:v>68.667000000000002</c:v>
                </c:pt>
                <c:pt idx="47">
                  <c:v>26.472999999999999</c:v>
                </c:pt>
                <c:pt idx="48">
                  <c:v>14.475</c:v>
                </c:pt>
                <c:pt idx="49">
                  <c:v>11.978</c:v>
                </c:pt>
                <c:pt idx="50">
                  <c:v>10.615</c:v>
                </c:pt>
                <c:pt idx="51">
                  <c:v>9.5220000000000002</c:v>
                </c:pt>
                <c:pt idx="52">
                  <c:v>10.221</c:v>
                </c:pt>
                <c:pt idx="53">
                  <c:v>45.835999999999999</c:v>
                </c:pt>
                <c:pt idx="54">
                  <c:v>41.600999999999999</c:v>
                </c:pt>
                <c:pt idx="55">
                  <c:v>30.922999999999998</c:v>
                </c:pt>
                <c:pt idx="56">
                  <c:v>27.625</c:v>
                </c:pt>
                <c:pt idx="57">
                  <c:v>47.018000000000001</c:v>
                </c:pt>
                <c:pt idx="58">
                  <c:v>10.032999999999999</c:v>
                </c:pt>
                <c:pt idx="59">
                  <c:v>42.965000000000003</c:v>
                </c:pt>
                <c:pt idx="60">
                  <c:v>2.5230000000000001</c:v>
                </c:pt>
                <c:pt idx="61">
                  <c:v>35.819000000000003</c:v>
                </c:pt>
                <c:pt idx="62">
                  <c:v>4.6020000000000003</c:v>
                </c:pt>
                <c:pt idx="63">
                  <c:v>25.146999999999998</c:v>
                </c:pt>
              </c:numCache>
            </c:numRef>
          </c:yVal>
          <c:smooth val="0"/>
        </c:ser>
        <c:ser>
          <c:idx val="13"/>
          <c:order val="3"/>
          <c:tx>
            <c:strRef>
              <c:f>Figure_1.19!$A$159</c:f>
              <c:strCache>
                <c:ptCount val="1"/>
                <c:pt idx="0">
                  <c:v>Developed regions</c:v>
                </c:pt>
              </c:strCache>
            </c:strRef>
          </c:tx>
          <c:spPr>
            <a:ln w="28575">
              <a:noFill/>
            </a:ln>
          </c:spPr>
          <c:marker>
            <c:symbol val="diamond"/>
            <c:size val="7"/>
            <c:spPr>
              <a:noFill/>
              <a:ln>
                <a:solidFill>
                  <a:schemeClr val="accent6">
                    <a:lumMod val="50000"/>
                  </a:schemeClr>
                </a:solidFill>
              </a:ln>
            </c:spPr>
          </c:marker>
          <c:xVal>
            <c:numRef>
              <c:f>Figure_1.19!$C$159:$C$205</c:f>
              <c:numCache>
                <c:formatCode>0.00</c:formatCode>
                <c:ptCount val="47"/>
                <c:pt idx="0">
                  <c:v>39.988</c:v>
                </c:pt>
                <c:pt idx="1">
                  <c:v>21.33</c:v>
                </c:pt>
                <c:pt idx="2">
                  <c:v>20.388999999999999</c:v>
                </c:pt>
                <c:pt idx="3">
                  <c:v>44.305999999999997</c:v>
                </c:pt>
                <c:pt idx="4">
                  <c:v>10.819000000000001</c:v>
                </c:pt>
                <c:pt idx="5">
                  <c:v>32.619999999999997</c:v>
                </c:pt>
                <c:pt idx="6">
                  <c:v>66.713999999999999</c:v>
                </c:pt>
                <c:pt idx="7">
                  <c:v>25.138999999999999</c:v>
                </c:pt>
                <c:pt idx="8">
                  <c:v>16.614000000000001</c:v>
                </c:pt>
                <c:pt idx="9">
                  <c:v>17.602</c:v>
                </c:pt>
                <c:pt idx="10">
                  <c:v>24.332000000000001</c:v>
                </c:pt>
                <c:pt idx="11">
                  <c:v>41.338000000000001</c:v>
                </c:pt>
                <c:pt idx="12">
                  <c:v>8.9009999999999998</c:v>
                </c:pt>
                <c:pt idx="13">
                  <c:v>47.088999999999999</c:v>
                </c:pt>
                <c:pt idx="14">
                  <c:v>11.38</c:v>
                </c:pt>
                <c:pt idx="15">
                  <c:v>10.989000000000001</c:v>
                </c:pt>
                <c:pt idx="16">
                  <c:v>15.907999999999999</c:v>
                </c:pt>
                <c:pt idx="17">
                  <c:v>17.254000000000001</c:v>
                </c:pt>
                <c:pt idx="18">
                  <c:v>36.530999999999999</c:v>
                </c:pt>
                <c:pt idx="19">
                  <c:v>25.501000000000001</c:v>
                </c:pt>
                <c:pt idx="20">
                  <c:v>15.997999999999999</c:v>
                </c:pt>
                <c:pt idx="21">
                  <c:v>19.341999999999999</c:v>
                </c:pt>
                <c:pt idx="22">
                  <c:v>8.0009999999999994</c:v>
                </c:pt>
                <c:pt idx="23">
                  <c:v>4</c:v>
                </c:pt>
                <c:pt idx="24">
                  <c:v>43.505000000000003</c:v>
                </c:pt>
                <c:pt idx="25">
                  <c:v>44.877000000000002</c:v>
                </c:pt>
                <c:pt idx="26">
                  <c:v>12.522</c:v>
                </c:pt>
                <c:pt idx="27">
                  <c:v>13.1</c:v>
                </c:pt>
                <c:pt idx="28">
                  <c:v>24.77</c:v>
                </c:pt>
                <c:pt idx="29">
                  <c:v>7.0670000000000002</c:v>
                </c:pt>
                <c:pt idx="30">
                  <c:v>33.398000000000003</c:v>
                </c:pt>
                <c:pt idx="31">
                  <c:v>15.747999999999999</c:v>
                </c:pt>
                <c:pt idx="32">
                  <c:v>30.765000000000001</c:v>
                </c:pt>
                <c:pt idx="33">
                  <c:v>22.213999999999999</c:v>
                </c:pt>
                <c:pt idx="34">
                  <c:v>63.177999999999997</c:v>
                </c:pt>
                <c:pt idx="35">
                  <c:v>46.097999999999999</c:v>
                </c:pt>
                <c:pt idx="36">
                  <c:v>51.822000000000003</c:v>
                </c:pt>
                <c:pt idx="37">
                  <c:v>37.122</c:v>
                </c:pt>
                <c:pt idx="38">
                  <c:v>45.360999999999997</c:v>
                </c:pt>
                <c:pt idx="39">
                  <c:v>12.669</c:v>
                </c:pt>
                <c:pt idx="40">
                  <c:v>9.6790000000000003</c:v>
                </c:pt>
                <c:pt idx="41">
                  <c:v>11.37</c:v>
                </c:pt>
                <c:pt idx="42">
                  <c:v>6.5389999999999997</c:v>
                </c:pt>
                <c:pt idx="43">
                  <c:v>40.015000000000001</c:v>
                </c:pt>
                <c:pt idx="44">
                  <c:v>58.526000000000003</c:v>
                </c:pt>
                <c:pt idx="45">
                  <c:v>30.998999999999999</c:v>
                </c:pt>
                <c:pt idx="46">
                  <c:v>59.612000000000002</c:v>
                </c:pt>
              </c:numCache>
            </c:numRef>
          </c:xVal>
          <c:yVal>
            <c:numRef>
              <c:f>Figure_1.19!$D$159:$D$205</c:f>
              <c:numCache>
                <c:formatCode>0.00</c:formatCode>
                <c:ptCount val="47"/>
                <c:pt idx="0">
                  <c:v>15.297000000000001</c:v>
                </c:pt>
                <c:pt idx="1">
                  <c:v>12.058999999999999</c:v>
                </c:pt>
                <c:pt idx="2">
                  <c:v>4.1260000000000003</c:v>
                </c:pt>
                <c:pt idx="3">
                  <c:v>20.599</c:v>
                </c:pt>
                <c:pt idx="4">
                  <c:v>6.7089999999999996</c:v>
                </c:pt>
                <c:pt idx="5">
                  <c:v>15.108000000000001</c:v>
                </c:pt>
                <c:pt idx="6">
                  <c:v>35.856999999999999</c:v>
                </c:pt>
                <c:pt idx="7">
                  <c:v>14.499000000000001</c:v>
                </c:pt>
                <c:pt idx="8">
                  <c:v>8.0679999999999996</c:v>
                </c:pt>
                <c:pt idx="9">
                  <c:v>12.736000000000001</c:v>
                </c:pt>
                <c:pt idx="10">
                  <c:v>5.4729999999999999</c:v>
                </c:pt>
                <c:pt idx="11">
                  <c:v>4.9059999999999997</c:v>
                </c:pt>
                <c:pt idx="12">
                  <c:v>5.101</c:v>
                </c:pt>
                <c:pt idx="13">
                  <c:v>16.779</c:v>
                </c:pt>
                <c:pt idx="14">
                  <c:v>9.2110000000000003</c:v>
                </c:pt>
                <c:pt idx="15">
                  <c:v>5.7359999999999998</c:v>
                </c:pt>
                <c:pt idx="16">
                  <c:v>3.7949999999999999</c:v>
                </c:pt>
                <c:pt idx="17">
                  <c:v>11.859</c:v>
                </c:pt>
                <c:pt idx="18">
                  <c:v>12.127000000000001</c:v>
                </c:pt>
                <c:pt idx="19">
                  <c:v>11.488</c:v>
                </c:pt>
                <c:pt idx="20">
                  <c:v>8.2360000000000007</c:v>
                </c:pt>
                <c:pt idx="21">
                  <c:v>7.819</c:v>
                </c:pt>
                <c:pt idx="22">
                  <c:v>3.9569999999999999</c:v>
                </c:pt>
                <c:pt idx="23">
                  <c:v>5.4119999999999999</c:v>
                </c:pt>
                <c:pt idx="24">
                  <c:v>13.522</c:v>
                </c:pt>
                <c:pt idx="25">
                  <c:v>10.612</c:v>
                </c:pt>
                <c:pt idx="26">
                  <c:v>8.3490000000000002</c:v>
                </c:pt>
                <c:pt idx="27">
                  <c:v>18.193000000000001</c:v>
                </c:pt>
                <c:pt idx="28">
                  <c:v>15.2</c:v>
                </c:pt>
                <c:pt idx="29">
                  <c:v>6.165</c:v>
                </c:pt>
                <c:pt idx="30">
                  <c:v>25.309000000000001</c:v>
                </c:pt>
                <c:pt idx="31">
                  <c:v>7.8339999999999996</c:v>
                </c:pt>
                <c:pt idx="32">
                  <c:v>12.156000000000001</c:v>
                </c:pt>
                <c:pt idx="33">
                  <c:v>12.573</c:v>
                </c:pt>
                <c:pt idx="34">
                  <c:v>29.268000000000001</c:v>
                </c:pt>
                <c:pt idx="35">
                  <c:v>30.954999999999998</c:v>
                </c:pt>
                <c:pt idx="36">
                  <c:v>25.727</c:v>
                </c:pt>
                <c:pt idx="37">
                  <c:v>16.872</c:v>
                </c:pt>
                <c:pt idx="38">
                  <c:v>15.872</c:v>
                </c:pt>
                <c:pt idx="39">
                  <c:v>0.61699999999999999</c:v>
                </c:pt>
                <c:pt idx="40">
                  <c:v>10.624000000000001</c:v>
                </c:pt>
                <c:pt idx="41">
                  <c:v>6.5279999999999996</c:v>
                </c:pt>
                <c:pt idx="42">
                  <c:v>1.9</c:v>
                </c:pt>
                <c:pt idx="43">
                  <c:v>18.256</c:v>
                </c:pt>
                <c:pt idx="44">
                  <c:v>25.670999999999999</c:v>
                </c:pt>
                <c:pt idx="45">
                  <c:v>25.757999999999999</c:v>
                </c:pt>
                <c:pt idx="46">
                  <c:v>31.001000000000001</c:v>
                </c:pt>
              </c:numCache>
            </c:numRef>
          </c:yVal>
          <c:smooth val="0"/>
        </c:ser>
        <c:ser>
          <c:idx val="6"/>
          <c:order val="4"/>
          <c:spPr>
            <a:ln w="19050">
              <a:solidFill>
                <a:schemeClr val="bg1">
                  <a:lumMod val="75000"/>
                </a:schemeClr>
              </a:solidFill>
            </a:ln>
          </c:spPr>
          <c:marker>
            <c:symbol val="none"/>
          </c:marker>
          <c:xVal>
            <c:numLit>
              <c:formatCode>General</c:formatCode>
              <c:ptCount val="2"/>
              <c:pt idx="0">
                <c:v>0</c:v>
              </c:pt>
              <c:pt idx="1">
                <c:v>250</c:v>
              </c:pt>
            </c:numLit>
          </c:xVal>
          <c:yVal>
            <c:numLit>
              <c:formatCode>General</c:formatCode>
              <c:ptCount val="2"/>
              <c:pt idx="0">
                <c:v>0</c:v>
              </c:pt>
              <c:pt idx="1">
                <c:v>250</c:v>
              </c:pt>
            </c:numLit>
          </c:yVal>
          <c:smooth val="0"/>
        </c:ser>
        <c:ser>
          <c:idx val="7"/>
          <c:order val="5"/>
          <c:tx>
            <c:v>75 percent</c:v>
          </c:tx>
          <c:spPr>
            <a:ln w="12700">
              <a:solidFill>
                <a:schemeClr val="bg1">
                  <a:lumMod val="75000"/>
                </a:schemeClr>
              </a:solidFill>
              <a:prstDash val="dash"/>
            </a:ln>
          </c:spPr>
          <c:marker>
            <c:symbol val="none"/>
          </c:marker>
          <c:xVal>
            <c:numLit>
              <c:formatCode>General</c:formatCode>
              <c:ptCount val="2"/>
              <c:pt idx="0">
                <c:v>0</c:v>
              </c:pt>
              <c:pt idx="1">
                <c:v>250</c:v>
              </c:pt>
            </c:numLit>
          </c:xVal>
          <c:yVal>
            <c:numLit>
              <c:formatCode>General</c:formatCode>
              <c:ptCount val="2"/>
              <c:pt idx="0">
                <c:v>0</c:v>
              </c:pt>
              <c:pt idx="1">
                <c:v>187.5</c:v>
              </c:pt>
            </c:numLit>
          </c:yVal>
          <c:smooth val="0"/>
        </c:ser>
        <c:ser>
          <c:idx val="8"/>
          <c:order val="6"/>
          <c:tx>
            <c:v>50 percent</c:v>
          </c:tx>
          <c:spPr>
            <a:ln w="12700">
              <a:solidFill>
                <a:schemeClr val="bg1">
                  <a:lumMod val="75000"/>
                </a:schemeClr>
              </a:solidFill>
              <a:prstDash val="dash"/>
            </a:ln>
          </c:spPr>
          <c:marker>
            <c:symbol val="none"/>
          </c:marker>
          <c:xVal>
            <c:numLit>
              <c:formatCode>General</c:formatCode>
              <c:ptCount val="2"/>
              <c:pt idx="0">
                <c:v>0</c:v>
              </c:pt>
              <c:pt idx="1">
                <c:v>250</c:v>
              </c:pt>
            </c:numLit>
          </c:xVal>
          <c:yVal>
            <c:numLit>
              <c:formatCode>General</c:formatCode>
              <c:ptCount val="2"/>
              <c:pt idx="0">
                <c:v>0</c:v>
              </c:pt>
              <c:pt idx="1">
                <c:v>125</c:v>
              </c:pt>
            </c:numLit>
          </c:yVal>
          <c:smooth val="0"/>
        </c:ser>
        <c:ser>
          <c:idx val="9"/>
          <c:order val="7"/>
          <c:spPr>
            <a:ln w="12700">
              <a:solidFill>
                <a:schemeClr val="bg1">
                  <a:lumMod val="75000"/>
                </a:schemeClr>
              </a:solidFill>
              <a:prstDash val="dash"/>
            </a:ln>
          </c:spPr>
          <c:marker>
            <c:symbol val="none"/>
          </c:marker>
          <c:xVal>
            <c:numLit>
              <c:formatCode>General</c:formatCode>
              <c:ptCount val="2"/>
              <c:pt idx="0">
                <c:v>0</c:v>
              </c:pt>
              <c:pt idx="1">
                <c:v>250</c:v>
              </c:pt>
            </c:numLit>
          </c:xVal>
          <c:yVal>
            <c:numLit>
              <c:formatCode>General</c:formatCode>
              <c:ptCount val="2"/>
              <c:pt idx="0">
                <c:v>0</c:v>
              </c:pt>
              <c:pt idx="1">
                <c:v>62.5</c:v>
              </c:pt>
            </c:numLit>
          </c:yVal>
          <c:smooth val="0"/>
        </c:ser>
        <c:dLbls>
          <c:showLegendKey val="0"/>
          <c:showVal val="0"/>
          <c:showCatName val="0"/>
          <c:showSerName val="0"/>
          <c:showPercent val="0"/>
          <c:showBubbleSize val="0"/>
        </c:dLbls>
        <c:axId val="227032448"/>
        <c:axId val="227042816"/>
      </c:scatterChart>
      <c:valAx>
        <c:axId val="227032448"/>
        <c:scaling>
          <c:orientation val="minMax"/>
          <c:max val="230"/>
          <c:min val="0"/>
        </c:scaling>
        <c:delete val="0"/>
        <c:axPos val="b"/>
        <c:title>
          <c:tx>
            <c:rich>
              <a:bodyPr/>
              <a:lstStyle/>
              <a:p>
                <a:pPr>
                  <a:defRPr/>
                </a:pPr>
                <a:r>
                  <a:rPr lang="en-US"/>
                  <a:t>Adolescent birth rate in 1990</a:t>
                </a:r>
                <a:r>
                  <a:rPr lang="en-GB"/>
                  <a:t>–</a:t>
                </a:r>
                <a:r>
                  <a:rPr lang="en-US"/>
                  <a:t>1995</a:t>
                </a:r>
              </a:p>
            </c:rich>
          </c:tx>
          <c:layout/>
          <c:overlay val="0"/>
        </c:title>
        <c:numFmt formatCode="#,##0" sourceLinked="0"/>
        <c:majorTickMark val="out"/>
        <c:minorTickMark val="none"/>
        <c:tickLblPos val="nextTo"/>
        <c:crossAx val="227042816"/>
        <c:crosses val="autoZero"/>
        <c:crossBetween val="midCat"/>
      </c:valAx>
      <c:valAx>
        <c:axId val="227042816"/>
        <c:scaling>
          <c:orientation val="minMax"/>
          <c:max val="230"/>
          <c:min val="0"/>
        </c:scaling>
        <c:delete val="0"/>
        <c:axPos val="l"/>
        <c:title>
          <c:tx>
            <c:rich>
              <a:bodyPr rot="-5400000" vert="horz"/>
              <a:lstStyle/>
              <a:p>
                <a:pPr>
                  <a:defRPr/>
                </a:pPr>
                <a:r>
                  <a:rPr lang="en-US"/>
                  <a:t>Adolescent birth rate in 2010</a:t>
                </a:r>
                <a:r>
                  <a:rPr lang="en-GB"/>
                  <a:t>–</a:t>
                </a:r>
                <a:r>
                  <a:rPr lang="en-US"/>
                  <a:t>2015</a:t>
                </a:r>
              </a:p>
            </c:rich>
          </c:tx>
          <c:layout/>
          <c:overlay val="0"/>
        </c:title>
        <c:numFmt formatCode="#,##0" sourceLinked="0"/>
        <c:majorTickMark val="out"/>
        <c:minorTickMark val="none"/>
        <c:tickLblPos val="nextTo"/>
        <c:crossAx val="227032448"/>
        <c:crosses val="autoZero"/>
        <c:crossBetween val="midCat"/>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11300699912510936"/>
          <c:y val="7.3288950860309107E-2"/>
          <c:w val="0.39872326486889165"/>
          <c:h val="0.25153508466308966"/>
        </c:manualLayout>
      </c:layout>
      <c:overlay val="0"/>
    </c:legend>
    <c:plotVisOnly val="1"/>
    <c:dispBlanksAs val="gap"/>
    <c:showDLblsOverMax val="0"/>
  </c:chart>
  <c:spPr>
    <a:ln>
      <a:noFill/>
    </a:ln>
  </c:spPr>
  <c:txPr>
    <a:bodyPr/>
    <a:lstStyle/>
    <a:p>
      <a:pPr>
        <a:defRPr>
          <a:latin typeface="+mn-lt"/>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74628171478572E-2"/>
          <c:y val="7.2916666666666671E-2"/>
          <c:w val="0.84058092738407708"/>
          <c:h val="0.81607064741907265"/>
        </c:manualLayout>
      </c:layout>
      <c:scatterChart>
        <c:scatterStyle val="lineMarker"/>
        <c:varyColors val="0"/>
        <c:ser>
          <c:idx val="6"/>
          <c:order val="0"/>
          <c:tx>
            <c:v>Sub-Saharan Africa</c:v>
          </c:tx>
          <c:spPr>
            <a:ln w="28575">
              <a:noFill/>
            </a:ln>
          </c:spPr>
          <c:marker>
            <c:symbol val="diamond"/>
            <c:size val="7"/>
            <c:spPr>
              <a:solidFill>
                <a:schemeClr val="accent6">
                  <a:lumMod val="40000"/>
                  <a:lumOff val="60000"/>
                </a:schemeClr>
              </a:solidFill>
              <a:ln w="19050">
                <a:solidFill>
                  <a:schemeClr val="accent6"/>
                </a:solidFill>
              </a:ln>
            </c:spPr>
          </c:marker>
          <c:xVal>
            <c:numRef>
              <c:f>Figure_1.20!$F$5:$F$14</c:f>
              <c:numCache>
                <c:formatCode>0.00</c:formatCode>
                <c:ptCount val="10"/>
                <c:pt idx="0">
                  <c:v>3.6320615202602782</c:v>
                </c:pt>
                <c:pt idx="1">
                  <c:v>3.2690729020469775</c:v>
                </c:pt>
                <c:pt idx="2">
                  <c:v>3.4621789815058284</c:v>
                </c:pt>
                <c:pt idx="3">
                  <c:v>3.6071856287425152</c:v>
                </c:pt>
                <c:pt idx="4">
                  <c:v>5.9731689855884458</c:v>
                </c:pt>
                <c:pt idx="5">
                  <c:v>3.8498960948479861</c:v>
                </c:pt>
                <c:pt idx="6">
                  <c:v>6.3325420661254572</c:v>
                </c:pt>
                <c:pt idx="7">
                  <c:v>4.15227589050982</c:v>
                </c:pt>
                <c:pt idx="8">
                  <c:v>8.4031081397244929</c:v>
                </c:pt>
                <c:pt idx="9">
                  <c:v>6.2240623382710503</c:v>
                </c:pt>
              </c:numCache>
            </c:numRef>
          </c:xVal>
          <c:yVal>
            <c:numRef>
              <c:f>Figure_1.20!$F$15:$F$24</c:f>
              <c:numCache>
                <c:formatCode>0.00</c:formatCode>
                <c:ptCount val="10"/>
                <c:pt idx="0">
                  <c:v>4.2071475530996079</c:v>
                </c:pt>
                <c:pt idx="1">
                  <c:v>5.8155499179226977</c:v>
                </c:pt>
                <c:pt idx="2">
                  <c:v>7.2783603333587559</c:v>
                </c:pt>
                <c:pt idx="3">
                  <c:v>3.4608788551828842</c:v>
                </c:pt>
                <c:pt idx="4">
                  <c:v>6.7914535683688575</c:v>
                </c:pt>
                <c:pt idx="5">
                  <c:v>1.383132941076149</c:v>
                </c:pt>
                <c:pt idx="6">
                  <c:v>8.2998752410116818</c:v>
                </c:pt>
                <c:pt idx="7">
                  <c:v>4.4871924264750414</c:v>
                </c:pt>
                <c:pt idx="8">
                  <c:v>7.2603906772956863</c:v>
                </c:pt>
                <c:pt idx="9">
                  <c:v>9.7209478346748988</c:v>
                </c:pt>
              </c:numCache>
            </c:numRef>
          </c:yVal>
          <c:smooth val="0"/>
        </c:ser>
        <c:ser>
          <c:idx val="7"/>
          <c:order val="1"/>
          <c:tx>
            <c:v>Asia</c:v>
          </c:tx>
          <c:spPr>
            <a:ln w="28575">
              <a:noFill/>
            </a:ln>
          </c:spPr>
          <c:marker>
            <c:symbol val="dot"/>
            <c:size val="8"/>
            <c:spPr>
              <a:noFill/>
              <a:ln w="19050">
                <a:solidFill>
                  <a:schemeClr val="accent6">
                    <a:lumMod val="75000"/>
                  </a:schemeClr>
                </a:solidFill>
              </a:ln>
            </c:spPr>
          </c:marker>
          <c:xVal>
            <c:numRef>
              <c:f>Figure_1.20!$F$25:$F$32</c:f>
              <c:numCache>
                <c:formatCode>0.00</c:formatCode>
                <c:ptCount val="8"/>
                <c:pt idx="0">
                  <c:v>6.5564038376114144</c:v>
                </c:pt>
                <c:pt idx="1">
                  <c:v>4.4617426243003289</c:v>
                </c:pt>
                <c:pt idx="2">
                  <c:v>3.214695752009185</c:v>
                </c:pt>
                <c:pt idx="3">
                  <c:v>2.1836379633757099</c:v>
                </c:pt>
                <c:pt idx="4">
                  <c:v>5.008631585437282</c:v>
                </c:pt>
                <c:pt idx="5">
                  <c:v>4.6756894027665741</c:v>
                </c:pt>
                <c:pt idx="6">
                  <c:v>5.6422036582584889</c:v>
                </c:pt>
                <c:pt idx="7">
                  <c:v>7.62845309539673</c:v>
                </c:pt>
              </c:numCache>
            </c:numRef>
          </c:xVal>
          <c:yVal>
            <c:numRef>
              <c:f>Figure_1.20!$F$33:$F$40</c:f>
              <c:numCache>
                <c:formatCode>0.00</c:formatCode>
                <c:ptCount val="8"/>
                <c:pt idx="0">
                  <c:v>7.985732211084323</c:v>
                </c:pt>
                <c:pt idx="1">
                  <c:v>6.0972225401112361</c:v>
                </c:pt>
                <c:pt idx="2">
                  <c:v>3.4045094818575485</c:v>
                </c:pt>
                <c:pt idx="3">
                  <c:v>2.9605371730340786</c:v>
                </c:pt>
                <c:pt idx="4">
                  <c:v>7.0870417296001795</c:v>
                </c:pt>
                <c:pt idx="5">
                  <c:v>4.2838514132656655</c:v>
                </c:pt>
                <c:pt idx="6">
                  <c:v>9.1775153729417074</c:v>
                </c:pt>
                <c:pt idx="7">
                  <c:v>7.282989764504558</c:v>
                </c:pt>
              </c:numCache>
            </c:numRef>
          </c:yVal>
          <c:smooth val="0"/>
        </c:ser>
        <c:ser>
          <c:idx val="0"/>
          <c:order val="2"/>
          <c:tx>
            <c:v>Latin America and the Caribbean</c:v>
          </c:tx>
          <c:spPr>
            <a:ln w="28575">
              <a:noFill/>
            </a:ln>
          </c:spPr>
          <c:marker>
            <c:symbol val="triangle"/>
            <c:size val="7"/>
            <c:spPr>
              <a:noFill/>
              <a:ln w="19050">
                <a:solidFill>
                  <a:srgbClr val="F79646"/>
                </a:solidFill>
              </a:ln>
            </c:spPr>
          </c:marker>
          <c:xVal>
            <c:numRef>
              <c:f>Figure_1.20!$F$41:$F$51</c:f>
              <c:numCache>
                <c:formatCode>0.00</c:formatCode>
                <c:ptCount val="11"/>
                <c:pt idx="0">
                  <c:v>9.7711015325395074</c:v>
                </c:pt>
                <c:pt idx="1">
                  <c:v>6.1400124322122904</c:v>
                </c:pt>
                <c:pt idx="2">
                  <c:v>6.8879732971732555</c:v>
                </c:pt>
                <c:pt idx="3">
                  <c:v>7.2616992624437522</c:v>
                </c:pt>
                <c:pt idx="4">
                  <c:v>8.2885569048876189</c:v>
                </c:pt>
                <c:pt idx="5">
                  <c:v>7.4034445863390062</c:v>
                </c:pt>
                <c:pt idx="6">
                  <c:v>6.5966275697262393</c:v>
                </c:pt>
                <c:pt idx="7">
                  <c:v>3.9215686274509802</c:v>
                </c:pt>
                <c:pt idx="8">
                  <c:v>6.2119366626065773</c:v>
                </c:pt>
                <c:pt idx="9">
                  <c:v>4.9181478016838165</c:v>
                </c:pt>
                <c:pt idx="10">
                  <c:v>11.100946443495742</c:v>
                </c:pt>
              </c:numCache>
            </c:numRef>
          </c:xVal>
          <c:yVal>
            <c:numRef>
              <c:f>Figure_1.20!$F$52:$F$62</c:f>
              <c:numCache>
                <c:formatCode>0.00</c:formatCode>
                <c:ptCount val="11"/>
                <c:pt idx="0">
                  <c:v>12.365839496214019</c:v>
                </c:pt>
                <c:pt idx="1">
                  <c:v>7.4338839115722015</c:v>
                </c:pt>
                <c:pt idx="2">
                  <c:v>5.7937789819204912</c:v>
                </c:pt>
                <c:pt idx="3">
                  <c:v>8.9959941932743099</c:v>
                </c:pt>
                <c:pt idx="4">
                  <c:v>7.7794987327513372</c:v>
                </c:pt>
                <c:pt idx="5">
                  <c:v>8.6864073082375182</c:v>
                </c:pt>
                <c:pt idx="6">
                  <c:v>7.2363567955582564</c:v>
                </c:pt>
                <c:pt idx="7">
                  <c:v>7.0747039344446314</c:v>
                </c:pt>
                <c:pt idx="8">
                  <c:v>8.0172679617637996</c:v>
                </c:pt>
                <c:pt idx="9">
                  <c:v>4.7132348526649537</c:v>
                </c:pt>
                <c:pt idx="10">
                  <c:v>10.363008122008857</c:v>
                </c:pt>
              </c:numCache>
            </c:numRef>
          </c:yVal>
          <c:smooth val="0"/>
        </c:ser>
        <c:ser>
          <c:idx val="3"/>
          <c:order val="3"/>
          <c:tx>
            <c:v>Caucasus and Central Asia</c:v>
          </c:tx>
          <c:spPr>
            <a:ln w="28575">
              <a:noFill/>
            </a:ln>
          </c:spPr>
          <c:marker>
            <c:symbol val="square"/>
            <c:size val="7"/>
            <c:spPr>
              <a:noFill/>
              <a:ln w="19050">
                <a:solidFill>
                  <a:schemeClr val="accent6">
                    <a:lumMod val="50000"/>
                  </a:schemeClr>
                </a:solidFill>
              </a:ln>
            </c:spPr>
          </c:marker>
          <c:xVal>
            <c:numRef>
              <c:f>Figure_1.20!$F$63:$F$66</c:f>
              <c:numCache>
                <c:formatCode>0.00</c:formatCode>
                <c:ptCount val="4"/>
                <c:pt idx="0">
                  <c:v>9.7500288804173003</c:v>
                </c:pt>
                <c:pt idx="1">
                  <c:v>13.044242967535489</c:v>
                </c:pt>
                <c:pt idx="2">
                  <c:v>3.6612279907095981</c:v>
                </c:pt>
                <c:pt idx="3">
                  <c:v>6.3201679993538482</c:v>
                </c:pt>
              </c:numCache>
            </c:numRef>
          </c:xVal>
          <c:yVal>
            <c:numRef>
              <c:f>Figure_1.20!$F$67:$F$70</c:f>
              <c:numCache>
                <c:formatCode>0.00</c:formatCode>
                <c:ptCount val="4"/>
                <c:pt idx="0">
                  <c:v>8.991468724556622</c:v>
                </c:pt>
                <c:pt idx="1">
                  <c:v>10.790127688747965</c:v>
                </c:pt>
                <c:pt idx="2">
                  <c:v>3.8633076181292192</c:v>
                </c:pt>
                <c:pt idx="3">
                  <c:v>5.3400231486536658</c:v>
                </c:pt>
              </c:numCache>
            </c:numRef>
          </c:yVal>
          <c:smooth val="0"/>
        </c:ser>
        <c:ser>
          <c:idx val="4"/>
          <c:order val="4"/>
          <c:tx>
            <c:v>Developed regions</c:v>
          </c:tx>
          <c:spPr>
            <a:ln w="28575">
              <a:noFill/>
            </a:ln>
          </c:spPr>
          <c:marker>
            <c:symbol val="diamond"/>
            <c:size val="7"/>
            <c:spPr>
              <a:noFill/>
              <a:ln w="19050">
                <a:solidFill>
                  <a:schemeClr val="accent6">
                    <a:lumMod val="50000"/>
                  </a:schemeClr>
                </a:solidFill>
              </a:ln>
            </c:spPr>
          </c:marker>
          <c:xVal>
            <c:numRef>
              <c:f>Figure_1.20!$F$71:$F$86</c:f>
              <c:numCache>
                <c:formatCode>0.00</c:formatCode>
                <c:ptCount val="16"/>
                <c:pt idx="0">
                  <c:v>5.3467722582193424</c:v>
                </c:pt>
                <c:pt idx="1">
                  <c:v>10.315819080829357</c:v>
                </c:pt>
                <c:pt idx="2">
                  <c:v>6.1091648773872755</c:v>
                </c:pt>
                <c:pt idx="3">
                  <c:v>4.3283906442678957</c:v>
                </c:pt>
                <c:pt idx="4">
                  <c:v>7.0140833957947057</c:v>
                </c:pt>
                <c:pt idx="5">
                  <c:v>15.726267439625257</c:v>
                </c:pt>
                <c:pt idx="6">
                  <c:v>7.9814062029509181</c:v>
                </c:pt>
                <c:pt idx="7">
                  <c:v>16.41610973808514</c:v>
                </c:pt>
                <c:pt idx="8">
                  <c:v>5.5741889525392541</c:v>
                </c:pt>
                <c:pt idx="9">
                  <c:v>8.0967567661769575</c:v>
                </c:pt>
                <c:pt idx="10">
                  <c:v>9.2052388748325651</c:v>
                </c:pt>
                <c:pt idx="11">
                  <c:v>10.468218119926682</c:v>
                </c:pt>
                <c:pt idx="12">
                  <c:v>7.8613210358608354</c:v>
                </c:pt>
                <c:pt idx="13">
                  <c:v>8.4269879147101836</c:v>
                </c:pt>
                <c:pt idx="14">
                  <c:v>6.050577012810213</c:v>
                </c:pt>
                <c:pt idx="15">
                  <c:v>12.101733700606072</c:v>
                </c:pt>
              </c:numCache>
            </c:numRef>
          </c:xVal>
          <c:yVal>
            <c:numRef>
              <c:f>Figure_1.20!$F$87:$F$102</c:f>
              <c:numCache>
                <c:formatCode>0.00</c:formatCode>
                <c:ptCount val="16"/>
                <c:pt idx="0">
                  <c:v>6.469762331108579</c:v>
                </c:pt>
                <c:pt idx="1">
                  <c:v>14.815377761471737</c:v>
                </c:pt>
                <c:pt idx="2">
                  <c:v>5.6523631041269029</c:v>
                </c:pt>
                <c:pt idx="3">
                  <c:v>6.1633336269932162</c:v>
                </c:pt>
                <c:pt idx="4">
                  <c:v>9.2011106345515703</c:v>
                </c:pt>
                <c:pt idx="5">
                  <c:v>18.330553782959122</c:v>
                </c:pt>
                <c:pt idx="6">
                  <c:v>8.9690105312949608</c:v>
                </c:pt>
                <c:pt idx="7">
                  <c:v>17.750489688876741</c:v>
                </c:pt>
                <c:pt idx="8">
                  <c:v>6.8744452115593253</c:v>
                </c:pt>
                <c:pt idx="9">
                  <c:v>8.0967567661769575</c:v>
                </c:pt>
                <c:pt idx="10">
                  <c:v>12.056341400155617</c:v>
                </c:pt>
                <c:pt idx="11">
                  <c:v>5.6073744010851572</c:v>
                </c:pt>
                <c:pt idx="12">
                  <c:v>6.2346299005216892</c:v>
                </c:pt>
                <c:pt idx="13">
                  <c:v>10.627576542666732</c:v>
                </c:pt>
                <c:pt idx="14">
                  <c:v>9.0782190132370637</c:v>
                </c:pt>
                <c:pt idx="15">
                  <c:v>18.422656490256927</c:v>
                </c:pt>
              </c:numCache>
            </c:numRef>
          </c:yVal>
          <c:smooth val="0"/>
        </c:ser>
        <c:ser>
          <c:idx val="1"/>
          <c:order val="5"/>
          <c:spPr>
            <a:ln w="12700">
              <a:solidFill>
                <a:schemeClr val="bg1">
                  <a:lumMod val="50000"/>
                </a:schemeClr>
              </a:solidFill>
            </a:ln>
          </c:spPr>
          <c:marker>
            <c:symbol val="none"/>
          </c:marker>
          <c:xVal>
            <c:numLit>
              <c:formatCode>General</c:formatCode>
              <c:ptCount val="2"/>
              <c:pt idx="0">
                <c:v>0</c:v>
              </c:pt>
              <c:pt idx="1">
                <c:v>20</c:v>
              </c:pt>
            </c:numLit>
          </c:xVal>
          <c:yVal>
            <c:numLit>
              <c:formatCode>General</c:formatCode>
              <c:ptCount val="2"/>
              <c:pt idx="0">
                <c:v>0</c:v>
              </c:pt>
              <c:pt idx="1">
                <c:v>20</c:v>
              </c:pt>
            </c:numLit>
          </c:yVal>
          <c:smooth val="0"/>
        </c:ser>
        <c:ser>
          <c:idx val="2"/>
          <c:order val="6"/>
          <c:spPr>
            <a:ln w="12700">
              <a:solidFill>
                <a:schemeClr val="bg1">
                  <a:lumMod val="50000"/>
                </a:schemeClr>
              </a:solidFill>
            </a:ln>
          </c:spPr>
          <c:marker>
            <c:symbol val="none"/>
          </c:marker>
          <c:xVal>
            <c:numLit>
              <c:formatCode>General</c:formatCode>
              <c:ptCount val="2"/>
              <c:pt idx="0">
                <c:v>0</c:v>
              </c:pt>
              <c:pt idx="1">
                <c:v>15</c:v>
              </c:pt>
            </c:numLit>
          </c:xVal>
          <c:yVal>
            <c:numLit>
              <c:formatCode>General</c:formatCode>
              <c:ptCount val="2"/>
              <c:pt idx="0">
                <c:v>0</c:v>
              </c:pt>
              <c:pt idx="1">
                <c:v>20</c:v>
              </c:pt>
            </c:numLit>
          </c:yVal>
          <c:smooth val="0"/>
        </c:ser>
        <c:ser>
          <c:idx val="5"/>
          <c:order val="7"/>
          <c:spPr>
            <a:ln w="12700">
              <a:solidFill>
                <a:schemeClr val="bg1">
                  <a:lumMod val="50000"/>
                </a:schemeClr>
              </a:solidFill>
            </a:ln>
          </c:spPr>
          <c:marker>
            <c:symbol val="none"/>
          </c:marker>
          <c:xVal>
            <c:numLit>
              <c:formatCode>General</c:formatCode>
              <c:ptCount val="2"/>
              <c:pt idx="0">
                <c:v>0</c:v>
              </c:pt>
              <c:pt idx="1">
                <c:v>20</c:v>
              </c:pt>
            </c:numLit>
          </c:xVal>
          <c:yVal>
            <c:numLit>
              <c:formatCode>General</c:formatCode>
              <c:ptCount val="2"/>
              <c:pt idx="0">
                <c:v>0</c:v>
              </c:pt>
              <c:pt idx="1">
                <c:v>15</c:v>
              </c:pt>
            </c:numLit>
          </c:yVal>
          <c:smooth val="0"/>
        </c:ser>
        <c:dLbls>
          <c:showLegendKey val="0"/>
          <c:showVal val="0"/>
          <c:showCatName val="0"/>
          <c:showSerName val="0"/>
          <c:showPercent val="0"/>
          <c:showBubbleSize val="0"/>
        </c:dLbls>
        <c:axId val="227150848"/>
        <c:axId val="227164928"/>
      </c:scatterChart>
      <c:valAx>
        <c:axId val="227150848"/>
        <c:scaling>
          <c:orientation val="minMax"/>
          <c:max val="20"/>
          <c:min val="0"/>
        </c:scaling>
        <c:delete val="0"/>
        <c:axPos val="b"/>
        <c:title>
          <c:tx>
            <c:rich>
              <a:bodyPr/>
              <a:lstStyle/>
              <a:p>
                <a:pPr>
                  <a:defRPr/>
                </a:pPr>
                <a:r>
                  <a:rPr lang="en-US"/>
                  <a:t>Percentage of childless women aged 45-49 around 2000</a:t>
                </a:r>
              </a:p>
            </c:rich>
          </c:tx>
          <c:layout/>
          <c:overlay val="0"/>
        </c:title>
        <c:numFmt formatCode="0" sourceLinked="0"/>
        <c:majorTickMark val="out"/>
        <c:minorTickMark val="none"/>
        <c:tickLblPos val="nextTo"/>
        <c:crossAx val="227164928"/>
        <c:crosses val="autoZero"/>
        <c:crossBetween val="midCat"/>
        <c:majorUnit val="2"/>
      </c:valAx>
      <c:valAx>
        <c:axId val="227164928"/>
        <c:scaling>
          <c:orientation val="minMax"/>
          <c:max val="20"/>
          <c:min val="0"/>
        </c:scaling>
        <c:delete val="0"/>
        <c:axPos val="l"/>
        <c:title>
          <c:tx>
            <c:rich>
              <a:bodyPr rot="-5400000" vert="horz"/>
              <a:lstStyle/>
              <a:p>
                <a:pPr>
                  <a:defRPr/>
                </a:pPr>
                <a:r>
                  <a:rPr lang="en-US"/>
                  <a:t>Percentage of childless women aged 45-49 after 2005</a:t>
                </a:r>
              </a:p>
            </c:rich>
          </c:tx>
          <c:layout/>
          <c:overlay val="0"/>
        </c:title>
        <c:numFmt formatCode="0" sourceLinked="0"/>
        <c:majorTickMark val="out"/>
        <c:minorTickMark val="none"/>
        <c:tickLblPos val="nextTo"/>
        <c:crossAx val="227150848"/>
        <c:crosses val="autoZero"/>
        <c:crossBetween val="midCat"/>
      </c:valAx>
      <c:spPr>
        <a:ln>
          <a:solidFill>
            <a:schemeClr val="bg1">
              <a:lumMod val="50000"/>
            </a:schemeClr>
          </a:solidFill>
        </a:ln>
      </c:spPr>
    </c:plotArea>
    <c:legend>
      <c:legendPos val="r"/>
      <c:legendEntry>
        <c:idx val="5"/>
        <c:delete val="1"/>
      </c:legendEntry>
      <c:legendEntry>
        <c:idx val="6"/>
        <c:delete val="1"/>
      </c:legendEntry>
      <c:legendEntry>
        <c:idx val="7"/>
        <c:delete val="1"/>
      </c:legendEntry>
      <c:layout>
        <c:manualLayout>
          <c:xMode val="edge"/>
          <c:yMode val="edge"/>
          <c:x val="9.39026345556178E-2"/>
          <c:y val="7.7022090988626418E-2"/>
          <c:w val="0.45350552938204902"/>
          <c:h val="0.33627405949256345"/>
        </c:manualLayout>
      </c:layout>
      <c:overlay val="1"/>
      <c:spPr>
        <a:noFill/>
        <a:ln>
          <a:noFill/>
        </a:ln>
      </c:spPr>
    </c:legend>
    <c:plotVisOnly val="1"/>
    <c:dispBlanksAs val="gap"/>
    <c:showDLblsOverMax val="0"/>
  </c:chart>
  <c:spPr>
    <a:ln>
      <a:noFill/>
    </a:ln>
  </c:spPr>
  <c:txPr>
    <a:bodyPr/>
    <a:lstStyle/>
    <a:p>
      <a:pPr>
        <a:defRPr>
          <a:latin typeface="+mn-lt"/>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48365545215953E-2"/>
          <c:y val="5.14005052317522E-2"/>
          <c:w val="0.90583214030064418"/>
          <c:h val="0.79687347392567887"/>
        </c:manualLayout>
      </c:layout>
      <c:lineChart>
        <c:grouping val="standard"/>
        <c:varyColors val="0"/>
        <c:ser>
          <c:idx val="1"/>
          <c:order val="0"/>
          <c:tx>
            <c:strRef>
              <c:f>Figure_1.21!$D$5</c:f>
              <c:strCache>
                <c:ptCount val="1"/>
                <c:pt idx="0">
                  <c:v>Men aged 60 and over living alone</c:v>
                </c:pt>
              </c:strCache>
            </c:strRef>
          </c:tx>
          <c:spPr>
            <a:ln>
              <a:noFill/>
            </a:ln>
          </c:spPr>
          <c:marker>
            <c:symbol val="square"/>
            <c:size val="8"/>
            <c:spPr>
              <a:solidFill>
                <a:schemeClr val="bg1">
                  <a:lumMod val="65000"/>
                </a:schemeClr>
              </a:solidFill>
              <a:ln>
                <a:solidFill>
                  <a:schemeClr val="bg1">
                    <a:lumMod val="65000"/>
                  </a:schemeClr>
                </a:solidFill>
              </a:ln>
            </c:spPr>
          </c:marker>
          <c:cat>
            <c:strRef>
              <c:f>Figure_1.21!$B$6:$B$11</c:f>
              <c:strCache>
                <c:ptCount val="6"/>
                <c:pt idx="0">
                  <c:v>Burkina Faso, 2006</c:v>
                </c:pt>
                <c:pt idx="1">
                  <c:v>Cameroon, 2005</c:v>
                </c:pt>
                <c:pt idx="2">
                  <c:v>Kenya, 2009</c:v>
                </c:pt>
                <c:pt idx="3">
                  <c:v>Malawi, 2008</c:v>
                </c:pt>
                <c:pt idx="4">
                  <c:v>Rwanda, 2002</c:v>
                </c:pt>
                <c:pt idx="5">
                  <c:v>South Africa, 2007</c:v>
                </c:pt>
              </c:strCache>
            </c:strRef>
          </c:cat>
          <c:val>
            <c:numRef>
              <c:f>Figure_1.21!$D$6:$D$11</c:f>
              <c:numCache>
                <c:formatCode>0.0</c:formatCode>
                <c:ptCount val="6"/>
                <c:pt idx="0">
                  <c:v>2.1514419816055779</c:v>
                </c:pt>
                <c:pt idx="1">
                  <c:v>7.3375759878419444</c:v>
                </c:pt>
                <c:pt idx="2">
                  <c:v>8.7177023872027171</c:v>
                </c:pt>
                <c:pt idx="3">
                  <c:v>6.9582948354414249</c:v>
                </c:pt>
                <c:pt idx="4">
                  <c:v>4.694251669503732</c:v>
                </c:pt>
                <c:pt idx="5">
                  <c:v>9.6146406616648363</c:v>
                </c:pt>
              </c:numCache>
            </c:numRef>
          </c:val>
          <c:smooth val="0"/>
        </c:ser>
        <c:ser>
          <c:idx val="0"/>
          <c:order val="1"/>
          <c:tx>
            <c:strRef>
              <c:f>Figure_1.21!$C$5</c:f>
              <c:strCache>
                <c:ptCount val="1"/>
                <c:pt idx="0">
                  <c:v>Women aged 60 and over living alone</c:v>
                </c:pt>
              </c:strCache>
            </c:strRef>
          </c:tx>
          <c:spPr>
            <a:ln>
              <a:noFill/>
            </a:ln>
          </c:spPr>
          <c:marker>
            <c:symbol val="circle"/>
            <c:size val="8"/>
            <c:spPr>
              <a:solidFill>
                <a:schemeClr val="accent6"/>
              </a:solidFill>
              <a:ln>
                <a:solidFill>
                  <a:schemeClr val="accent6"/>
                </a:solidFill>
              </a:ln>
            </c:spPr>
          </c:marker>
          <c:cat>
            <c:strRef>
              <c:f>Figure_1.21!$B$6:$B$11</c:f>
              <c:strCache>
                <c:ptCount val="6"/>
                <c:pt idx="0">
                  <c:v>Burkina Faso, 2006</c:v>
                </c:pt>
                <c:pt idx="1">
                  <c:v>Cameroon, 2005</c:v>
                </c:pt>
                <c:pt idx="2">
                  <c:v>Kenya, 2009</c:v>
                </c:pt>
                <c:pt idx="3">
                  <c:v>Malawi, 2008</c:v>
                </c:pt>
                <c:pt idx="4">
                  <c:v>Rwanda, 2002</c:v>
                </c:pt>
                <c:pt idx="5">
                  <c:v>South Africa, 2007</c:v>
                </c:pt>
              </c:strCache>
            </c:strRef>
          </c:cat>
          <c:val>
            <c:numRef>
              <c:f>Figure_1.21!$C$6:$C$11</c:f>
              <c:numCache>
                <c:formatCode>0.0</c:formatCode>
                <c:ptCount val="6"/>
                <c:pt idx="0">
                  <c:v>2.356274347774761</c:v>
                </c:pt>
                <c:pt idx="1">
                  <c:v>9.29165958892475</c:v>
                </c:pt>
                <c:pt idx="2">
                  <c:v>14.137632610196521</c:v>
                </c:pt>
                <c:pt idx="3">
                  <c:v>12.819589485055815</c:v>
                </c:pt>
                <c:pt idx="4">
                  <c:v>9.7629961962352478</c:v>
                </c:pt>
                <c:pt idx="5">
                  <c:v>9.2232874316843123</c:v>
                </c:pt>
              </c:numCache>
            </c:numRef>
          </c:val>
          <c:smooth val="0"/>
        </c:ser>
        <c:dLbls>
          <c:showLegendKey val="0"/>
          <c:showVal val="0"/>
          <c:showCatName val="0"/>
          <c:showSerName val="0"/>
          <c:showPercent val="0"/>
          <c:showBubbleSize val="0"/>
        </c:dLbls>
        <c:hiLowLines>
          <c:spPr>
            <a:ln w="38100">
              <a:solidFill>
                <a:schemeClr val="bg1">
                  <a:lumMod val="85000"/>
                </a:schemeClr>
              </a:solidFill>
            </a:ln>
          </c:spPr>
        </c:hiLowLines>
        <c:marker val="1"/>
        <c:smooth val="0"/>
        <c:axId val="227805440"/>
        <c:axId val="227815424"/>
      </c:lineChart>
      <c:catAx>
        <c:axId val="227805440"/>
        <c:scaling>
          <c:orientation val="minMax"/>
        </c:scaling>
        <c:delete val="0"/>
        <c:axPos val="b"/>
        <c:majorTickMark val="out"/>
        <c:minorTickMark val="none"/>
        <c:tickLblPos val="nextTo"/>
        <c:txPr>
          <a:bodyPr rot="0" vert="horz"/>
          <a:lstStyle/>
          <a:p>
            <a:pPr>
              <a:defRPr/>
            </a:pPr>
            <a:endParaRPr lang="en-US"/>
          </a:p>
        </c:txPr>
        <c:crossAx val="227815424"/>
        <c:crosses val="autoZero"/>
        <c:auto val="1"/>
        <c:lblAlgn val="ctr"/>
        <c:lblOffset val="100"/>
        <c:noMultiLvlLbl val="0"/>
      </c:catAx>
      <c:valAx>
        <c:axId val="227815424"/>
        <c:scaling>
          <c:orientation val="minMax"/>
          <c:max val="40"/>
          <c:min val="0"/>
        </c:scaling>
        <c:delete val="0"/>
        <c:axPos val="l"/>
        <c:title>
          <c:tx>
            <c:rich>
              <a:bodyPr rot="-5400000" vert="horz"/>
              <a:lstStyle/>
              <a:p>
                <a:pPr>
                  <a:defRPr/>
                </a:pPr>
                <a:r>
                  <a:rPr lang="en-US"/>
                  <a:t>Per cent</a:t>
                </a:r>
              </a:p>
            </c:rich>
          </c:tx>
          <c:layout/>
          <c:overlay val="0"/>
        </c:title>
        <c:numFmt formatCode="0" sourceLinked="0"/>
        <c:majorTickMark val="out"/>
        <c:minorTickMark val="none"/>
        <c:tickLblPos val="nextTo"/>
        <c:crossAx val="227805440"/>
        <c:crosses val="autoZero"/>
        <c:crossBetween val="between"/>
      </c:valAx>
      <c:spPr>
        <a:ln>
          <a:solidFill>
            <a:schemeClr val="bg1">
              <a:lumMod val="50000"/>
            </a:schemeClr>
          </a:solidFill>
        </a:ln>
      </c:spPr>
    </c:plotArea>
    <c:legend>
      <c:legendPos val="r"/>
      <c:layout>
        <c:manualLayout>
          <c:xMode val="edge"/>
          <c:yMode val="edge"/>
          <c:x val="8.6798297940030217E-2"/>
          <c:y val="5.4787839020122485E-2"/>
          <c:w val="0.46361568440308598"/>
          <c:h val="0.16132837561971419"/>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48254195498306E-2"/>
          <c:y val="5.8569113942055724E-2"/>
          <c:w val="0.89176270579813888"/>
          <c:h val="0.79319312697397149"/>
        </c:manualLayout>
      </c:layout>
      <c:lineChart>
        <c:grouping val="standard"/>
        <c:varyColors val="0"/>
        <c:ser>
          <c:idx val="1"/>
          <c:order val="0"/>
          <c:tx>
            <c:strRef>
              <c:f>Figure_1.21!$D$5</c:f>
              <c:strCache>
                <c:ptCount val="1"/>
                <c:pt idx="0">
                  <c:v>Men aged 60 and over living alone</c:v>
                </c:pt>
              </c:strCache>
            </c:strRef>
          </c:tx>
          <c:spPr>
            <a:ln>
              <a:noFill/>
            </a:ln>
          </c:spPr>
          <c:marker>
            <c:spPr>
              <a:solidFill>
                <a:schemeClr val="bg1">
                  <a:lumMod val="65000"/>
                </a:schemeClr>
              </a:solidFill>
              <a:ln>
                <a:solidFill>
                  <a:schemeClr val="bg1">
                    <a:lumMod val="65000"/>
                  </a:schemeClr>
                </a:solidFill>
              </a:ln>
            </c:spPr>
          </c:marker>
          <c:cat>
            <c:strRef>
              <c:f>Figure_1.21!$B$18:$B$26</c:f>
              <c:strCache>
                <c:ptCount val="9"/>
                <c:pt idx="0">
                  <c:v>Brazil, 2001</c:v>
                </c:pt>
                <c:pt idx="1">
                  <c:v>Chile, 2002</c:v>
                </c:pt>
                <c:pt idx="2">
                  <c:v>Costa Rica, 2006</c:v>
                </c:pt>
                <c:pt idx="3">
                  <c:v>Ecuador, 2010</c:v>
                </c:pt>
                <c:pt idx="4">
                  <c:v>Mexico, 2010</c:v>
                </c:pt>
                <c:pt idx="5">
                  <c:v>Nicaragua, 2005</c:v>
                </c:pt>
                <c:pt idx="6">
                  <c:v>Peru, 2007</c:v>
                </c:pt>
                <c:pt idx="7">
                  <c:v>Puerto Rico, 2010</c:v>
                </c:pt>
                <c:pt idx="8">
                  <c:v>Uruguay, 2006</c:v>
                </c:pt>
              </c:strCache>
            </c:strRef>
          </c:cat>
          <c:val>
            <c:numRef>
              <c:f>Figure_1.21!$D$18:$D$26</c:f>
              <c:numCache>
                <c:formatCode>0.0</c:formatCode>
                <c:ptCount val="9"/>
                <c:pt idx="0">
                  <c:v>10.253884129717514</c:v>
                </c:pt>
                <c:pt idx="1">
                  <c:v>10.218337177605367</c:v>
                </c:pt>
                <c:pt idx="2">
                  <c:v>9.4548728960310324</c:v>
                </c:pt>
                <c:pt idx="3">
                  <c:v>13.217869759589835</c:v>
                </c:pt>
                <c:pt idx="4">
                  <c:v>10.238622366337625</c:v>
                </c:pt>
                <c:pt idx="5">
                  <c:v>6.497406497406498</c:v>
                </c:pt>
                <c:pt idx="6">
                  <c:v>10.856890606519965</c:v>
                </c:pt>
                <c:pt idx="7">
                  <c:v>14.871775804548943</c:v>
                </c:pt>
                <c:pt idx="8">
                  <c:v>14.313345445569794</c:v>
                </c:pt>
              </c:numCache>
            </c:numRef>
          </c:val>
          <c:smooth val="0"/>
        </c:ser>
        <c:ser>
          <c:idx val="0"/>
          <c:order val="1"/>
          <c:tx>
            <c:strRef>
              <c:f>Figure_1.21!$C$5</c:f>
              <c:strCache>
                <c:ptCount val="1"/>
                <c:pt idx="0">
                  <c:v>Women aged 60 and over living alone</c:v>
                </c:pt>
              </c:strCache>
            </c:strRef>
          </c:tx>
          <c:spPr>
            <a:ln>
              <a:noFill/>
            </a:ln>
          </c:spPr>
          <c:marker>
            <c:symbol val="circle"/>
            <c:size val="8"/>
            <c:spPr>
              <a:solidFill>
                <a:schemeClr val="accent6"/>
              </a:solidFill>
              <a:ln>
                <a:solidFill>
                  <a:schemeClr val="accent6"/>
                </a:solidFill>
              </a:ln>
            </c:spPr>
          </c:marker>
          <c:cat>
            <c:strRef>
              <c:f>Figure_1.21!$B$18:$B$26</c:f>
              <c:strCache>
                <c:ptCount val="9"/>
                <c:pt idx="0">
                  <c:v>Brazil, 2001</c:v>
                </c:pt>
                <c:pt idx="1">
                  <c:v>Chile, 2002</c:v>
                </c:pt>
                <c:pt idx="2">
                  <c:v>Costa Rica, 2006</c:v>
                </c:pt>
                <c:pt idx="3">
                  <c:v>Ecuador, 2010</c:v>
                </c:pt>
                <c:pt idx="4">
                  <c:v>Mexico, 2010</c:v>
                </c:pt>
                <c:pt idx="5">
                  <c:v>Nicaragua, 2005</c:v>
                </c:pt>
                <c:pt idx="6">
                  <c:v>Peru, 2007</c:v>
                </c:pt>
                <c:pt idx="7">
                  <c:v>Puerto Rico, 2010</c:v>
                </c:pt>
                <c:pt idx="8">
                  <c:v>Uruguay, 2006</c:v>
                </c:pt>
              </c:strCache>
            </c:strRef>
          </c:cat>
          <c:val>
            <c:numRef>
              <c:f>Figure_1.21!$C$18:$C$26</c:f>
              <c:numCache>
                <c:formatCode>0.0</c:formatCode>
                <c:ptCount val="9"/>
                <c:pt idx="0">
                  <c:v>15.350967543343</c:v>
                </c:pt>
                <c:pt idx="1">
                  <c:v>12.269059413652366</c:v>
                </c:pt>
                <c:pt idx="2">
                  <c:v>10.561954183014809</c:v>
                </c:pt>
                <c:pt idx="3">
                  <c:v>12.960212278095842</c:v>
                </c:pt>
                <c:pt idx="4">
                  <c:v>12.365736314168446</c:v>
                </c:pt>
                <c:pt idx="5">
                  <c:v>5.2571428571428571</c:v>
                </c:pt>
                <c:pt idx="6">
                  <c:v>10.430796865805693</c:v>
                </c:pt>
                <c:pt idx="7">
                  <c:v>24.786384198312462</c:v>
                </c:pt>
                <c:pt idx="8">
                  <c:v>26.829198956124241</c:v>
                </c:pt>
              </c:numCache>
            </c:numRef>
          </c:val>
          <c:smooth val="0"/>
        </c:ser>
        <c:dLbls>
          <c:showLegendKey val="0"/>
          <c:showVal val="0"/>
          <c:showCatName val="0"/>
          <c:showSerName val="0"/>
          <c:showPercent val="0"/>
          <c:showBubbleSize val="0"/>
        </c:dLbls>
        <c:hiLowLines>
          <c:spPr>
            <a:ln w="38100">
              <a:solidFill>
                <a:schemeClr val="bg1">
                  <a:lumMod val="85000"/>
                </a:schemeClr>
              </a:solidFill>
            </a:ln>
          </c:spPr>
        </c:hiLowLines>
        <c:marker val="1"/>
        <c:smooth val="0"/>
        <c:axId val="227849344"/>
        <c:axId val="227850880"/>
      </c:lineChart>
      <c:catAx>
        <c:axId val="227849344"/>
        <c:scaling>
          <c:orientation val="minMax"/>
        </c:scaling>
        <c:delete val="0"/>
        <c:axPos val="b"/>
        <c:majorTickMark val="out"/>
        <c:minorTickMark val="none"/>
        <c:tickLblPos val="nextTo"/>
        <c:txPr>
          <a:bodyPr rot="0" vert="horz"/>
          <a:lstStyle/>
          <a:p>
            <a:pPr>
              <a:defRPr/>
            </a:pPr>
            <a:endParaRPr lang="en-US"/>
          </a:p>
        </c:txPr>
        <c:crossAx val="227850880"/>
        <c:crosses val="autoZero"/>
        <c:auto val="1"/>
        <c:lblAlgn val="ctr"/>
        <c:lblOffset val="100"/>
        <c:noMultiLvlLbl val="0"/>
      </c:catAx>
      <c:valAx>
        <c:axId val="227850880"/>
        <c:scaling>
          <c:orientation val="minMax"/>
          <c:max val="40"/>
          <c:min val="0"/>
        </c:scaling>
        <c:delete val="0"/>
        <c:axPos val="l"/>
        <c:title>
          <c:tx>
            <c:rich>
              <a:bodyPr rot="-5400000" vert="horz"/>
              <a:lstStyle/>
              <a:p>
                <a:pPr>
                  <a:defRPr/>
                </a:pPr>
                <a:r>
                  <a:rPr lang="en-US"/>
                  <a:t>Per cent</a:t>
                </a:r>
              </a:p>
            </c:rich>
          </c:tx>
          <c:layout/>
          <c:overlay val="0"/>
        </c:title>
        <c:numFmt formatCode="0" sourceLinked="0"/>
        <c:majorTickMark val="out"/>
        <c:minorTickMark val="none"/>
        <c:tickLblPos val="nextTo"/>
        <c:crossAx val="227849344"/>
        <c:crosses val="autoZero"/>
        <c:crossBetween val="between"/>
      </c:valAx>
      <c:spPr>
        <a:ln>
          <a:solidFill>
            <a:schemeClr val="bg1">
              <a:lumMod val="50000"/>
            </a:schemeClr>
          </a:solidFill>
        </a:ln>
      </c:spPr>
    </c:plotArea>
    <c:legend>
      <c:legendPos val="r"/>
      <c:layout>
        <c:manualLayout>
          <c:xMode val="edge"/>
          <c:yMode val="edge"/>
          <c:x val="8.6798297940030217E-2"/>
          <c:y val="5.4787839020122485E-2"/>
          <c:w val="0.46361568440308598"/>
          <c:h val="0.16132837561971419"/>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44091782133"/>
          <c:y val="3.5029677433590929E-2"/>
          <c:w val="0.69450111816435733"/>
          <c:h val="0.86243441965453282"/>
        </c:manualLayout>
      </c:layout>
      <c:areaChart>
        <c:grouping val="standard"/>
        <c:varyColors val="0"/>
        <c:ser>
          <c:idx val="13"/>
          <c:order val="0"/>
          <c:tx>
            <c:strRef>
              <c:f>Figure_1.1!$B$18</c:f>
              <c:strCache>
                <c:ptCount val="1"/>
                <c:pt idx="0">
                  <c:v>Southern Asia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Figure_1.1!$C$19:$G$19</c:f>
              <c:numCache>
                <c:formatCode>0</c:formatCode>
                <c:ptCount val="5"/>
                <c:pt idx="0">
                  <c:v>16.382999999999999</c:v>
                </c:pt>
                <c:pt idx="1">
                  <c:v>16.87</c:v>
                </c:pt>
                <c:pt idx="2">
                  <c:v>17.439</c:v>
                </c:pt>
                <c:pt idx="3">
                  <c:v>17.934000000000001</c:v>
                </c:pt>
                <c:pt idx="4">
                  <c:v>18.213999999999999</c:v>
                </c:pt>
              </c:numCache>
            </c:numRef>
          </c:val>
        </c:ser>
        <c:ser>
          <c:idx val="12"/>
          <c:order val="1"/>
          <c:tx>
            <c:strRef>
              <c:f>Figure_1.1!$B$18</c:f>
              <c:strCache>
                <c:ptCount val="1"/>
                <c:pt idx="0">
                  <c:v>Southern Asia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Figure_1.1!$C$18:$G$18</c:f>
              <c:numCache>
                <c:formatCode>0</c:formatCode>
                <c:ptCount val="5"/>
                <c:pt idx="0">
                  <c:v>15.09</c:v>
                </c:pt>
                <c:pt idx="1">
                  <c:v>15.43</c:v>
                </c:pt>
                <c:pt idx="2">
                  <c:v>15.824</c:v>
                </c:pt>
                <c:pt idx="3">
                  <c:v>16.157</c:v>
                </c:pt>
                <c:pt idx="4">
                  <c:v>16.352</c:v>
                </c:pt>
              </c:numCache>
            </c:numRef>
          </c:val>
        </c:ser>
        <c:dLbls>
          <c:showLegendKey val="0"/>
          <c:showVal val="0"/>
          <c:showCatName val="0"/>
          <c:showSerName val="0"/>
          <c:showPercent val="0"/>
          <c:showBubbleSize val="0"/>
        </c:dLbls>
        <c:axId val="202024832"/>
        <c:axId val="202026368"/>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Figure_1.1!$C$18:$G$18</c:f>
              <c:numCache>
                <c:formatCode>0</c:formatCode>
                <c:ptCount val="5"/>
                <c:pt idx="0">
                  <c:v>15.09</c:v>
                </c:pt>
                <c:pt idx="1">
                  <c:v>15.43</c:v>
                </c:pt>
                <c:pt idx="2">
                  <c:v>15.824</c:v>
                </c:pt>
                <c:pt idx="3">
                  <c:v>16.157</c:v>
                </c:pt>
                <c:pt idx="4">
                  <c:v>16.352</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Figure_1.1!$C$19:$G$19</c:f>
              <c:numCache>
                <c:formatCode>0</c:formatCode>
                <c:ptCount val="5"/>
                <c:pt idx="0">
                  <c:v>16.382999999999999</c:v>
                </c:pt>
                <c:pt idx="1">
                  <c:v>16.87</c:v>
                </c:pt>
                <c:pt idx="2">
                  <c:v>17.439</c:v>
                </c:pt>
                <c:pt idx="3">
                  <c:v>17.934000000000001</c:v>
                </c:pt>
                <c:pt idx="4">
                  <c:v>18.213999999999999</c:v>
                </c:pt>
              </c:numCache>
            </c:numRef>
          </c:val>
          <c:smooth val="0"/>
        </c:ser>
        <c:dLbls>
          <c:showLegendKey val="0"/>
          <c:showVal val="0"/>
          <c:showCatName val="0"/>
          <c:showSerName val="0"/>
          <c:showPercent val="0"/>
          <c:showBubbleSize val="0"/>
        </c:dLbls>
        <c:marker val="1"/>
        <c:smooth val="0"/>
        <c:axId val="202024832"/>
        <c:axId val="202026368"/>
      </c:lineChart>
      <c:catAx>
        <c:axId val="2020248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2026368"/>
        <c:crosses val="autoZero"/>
        <c:auto val="1"/>
        <c:lblAlgn val="ctr"/>
        <c:lblOffset val="100"/>
        <c:tickLblSkip val="4"/>
        <c:noMultiLvlLbl val="0"/>
      </c:catAx>
      <c:valAx>
        <c:axId val="202026368"/>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202483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675E-2"/>
          <c:y val="4.4270495599814726E-2"/>
          <c:w val="0.89681321084864396"/>
          <c:h val="0.79154995999831568"/>
        </c:manualLayout>
      </c:layout>
      <c:lineChart>
        <c:grouping val="standard"/>
        <c:varyColors val="0"/>
        <c:ser>
          <c:idx val="1"/>
          <c:order val="0"/>
          <c:tx>
            <c:strRef>
              <c:f>Figure_1.21!$D$5</c:f>
              <c:strCache>
                <c:ptCount val="1"/>
                <c:pt idx="0">
                  <c:v>Men aged 60 and over living alone</c:v>
                </c:pt>
              </c:strCache>
            </c:strRef>
          </c:tx>
          <c:spPr>
            <a:ln>
              <a:noFill/>
            </a:ln>
          </c:spPr>
          <c:marker>
            <c:symbol val="square"/>
            <c:size val="8"/>
            <c:spPr>
              <a:solidFill>
                <a:schemeClr val="bg1">
                  <a:lumMod val="65000"/>
                </a:schemeClr>
              </a:solidFill>
              <a:ln>
                <a:solidFill>
                  <a:schemeClr val="bg1">
                    <a:lumMod val="65000"/>
                  </a:schemeClr>
                </a:solidFill>
              </a:ln>
            </c:spPr>
          </c:marker>
          <c:cat>
            <c:strRef>
              <c:f>Figure_1.21!$B$12:$B$17</c:f>
              <c:strCache>
                <c:ptCount val="6"/>
                <c:pt idx="0">
                  <c:v>Bangladesh, 2011</c:v>
                </c:pt>
                <c:pt idx="1">
                  <c:v>Cambodia, 2008</c:v>
                </c:pt>
                <c:pt idx="2">
                  <c:v>Indonesia, 2010</c:v>
                </c:pt>
                <c:pt idx="3">
                  <c:v>Iran (Islamic Republic of), 2006</c:v>
                </c:pt>
                <c:pt idx="4">
                  <c:v>Kyrgyzstan, 2009</c:v>
                </c:pt>
                <c:pt idx="5">
                  <c:v>Viet Nam, 2009</c:v>
                </c:pt>
              </c:strCache>
            </c:strRef>
          </c:cat>
          <c:val>
            <c:numRef>
              <c:f>Figure_1.21!$D$12:$D$17</c:f>
              <c:numCache>
                <c:formatCode>0.0</c:formatCode>
                <c:ptCount val="6"/>
                <c:pt idx="0">
                  <c:v>1.0589782328912765</c:v>
                </c:pt>
                <c:pt idx="1">
                  <c:v>2.0216441563633247</c:v>
                </c:pt>
                <c:pt idx="2">
                  <c:v>4.1818331131330355</c:v>
                </c:pt>
                <c:pt idx="3">
                  <c:v>4.1014798785534916</c:v>
                </c:pt>
                <c:pt idx="4">
                  <c:v>5.9644414625964437</c:v>
                </c:pt>
                <c:pt idx="5">
                  <c:v>4.5422090613570427</c:v>
                </c:pt>
              </c:numCache>
            </c:numRef>
          </c:val>
          <c:smooth val="0"/>
        </c:ser>
        <c:ser>
          <c:idx val="0"/>
          <c:order val="1"/>
          <c:tx>
            <c:strRef>
              <c:f>Figure_1.21!$C$5</c:f>
              <c:strCache>
                <c:ptCount val="1"/>
                <c:pt idx="0">
                  <c:v>Women aged 60 and over living alone</c:v>
                </c:pt>
              </c:strCache>
            </c:strRef>
          </c:tx>
          <c:spPr>
            <a:ln>
              <a:noFill/>
            </a:ln>
          </c:spPr>
          <c:marker>
            <c:symbol val="circle"/>
            <c:size val="8"/>
            <c:spPr>
              <a:solidFill>
                <a:schemeClr val="accent6"/>
              </a:solidFill>
              <a:ln>
                <a:solidFill>
                  <a:schemeClr val="accent6"/>
                </a:solidFill>
              </a:ln>
            </c:spPr>
          </c:marker>
          <c:cat>
            <c:strRef>
              <c:f>Figure_1.21!$B$12:$B$17</c:f>
              <c:strCache>
                <c:ptCount val="6"/>
                <c:pt idx="0">
                  <c:v>Bangladesh, 2011</c:v>
                </c:pt>
                <c:pt idx="1">
                  <c:v>Cambodia, 2008</c:v>
                </c:pt>
                <c:pt idx="2">
                  <c:v>Indonesia, 2010</c:v>
                </c:pt>
                <c:pt idx="3">
                  <c:v>Iran (Islamic Republic of), 2006</c:v>
                </c:pt>
                <c:pt idx="4">
                  <c:v>Kyrgyzstan, 2009</c:v>
                </c:pt>
                <c:pt idx="5">
                  <c:v>Viet Nam, 2009</c:v>
                </c:pt>
              </c:strCache>
            </c:strRef>
          </c:cat>
          <c:val>
            <c:numRef>
              <c:f>Figure_1.21!$C$12:$C$17</c:f>
              <c:numCache>
                <c:formatCode>0.0</c:formatCode>
                <c:ptCount val="6"/>
                <c:pt idx="0">
                  <c:v>6.6219042290185994</c:v>
                </c:pt>
                <c:pt idx="1">
                  <c:v>5.7712591295349158</c:v>
                </c:pt>
                <c:pt idx="2">
                  <c:v>14.657583524899895</c:v>
                </c:pt>
                <c:pt idx="3">
                  <c:v>19.46639457431311</c:v>
                </c:pt>
                <c:pt idx="4">
                  <c:v>12.506433350488935</c:v>
                </c:pt>
                <c:pt idx="5">
                  <c:v>12.88770156687904</c:v>
                </c:pt>
              </c:numCache>
            </c:numRef>
          </c:val>
          <c:smooth val="0"/>
        </c:ser>
        <c:dLbls>
          <c:showLegendKey val="0"/>
          <c:showVal val="0"/>
          <c:showCatName val="0"/>
          <c:showSerName val="0"/>
          <c:showPercent val="0"/>
          <c:showBubbleSize val="0"/>
        </c:dLbls>
        <c:hiLowLines>
          <c:spPr>
            <a:ln w="38100">
              <a:solidFill>
                <a:schemeClr val="bg1">
                  <a:lumMod val="85000"/>
                </a:schemeClr>
              </a:solidFill>
            </a:ln>
          </c:spPr>
        </c:hiLowLines>
        <c:marker val="1"/>
        <c:smooth val="0"/>
        <c:axId val="228151296"/>
        <c:axId val="228152832"/>
      </c:lineChart>
      <c:catAx>
        <c:axId val="228151296"/>
        <c:scaling>
          <c:orientation val="minMax"/>
        </c:scaling>
        <c:delete val="0"/>
        <c:axPos val="b"/>
        <c:majorTickMark val="out"/>
        <c:minorTickMark val="none"/>
        <c:tickLblPos val="nextTo"/>
        <c:txPr>
          <a:bodyPr rot="0" vert="horz"/>
          <a:lstStyle/>
          <a:p>
            <a:pPr>
              <a:defRPr/>
            </a:pPr>
            <a:endParaRPr lang="en-US"/>
          </a:p>
        </c:txPr>
        <c:crossAx val="228152832"/>
        <c:crosses val="autoZero"/>
        <c:auto val="1"/>
        <c:lblAlgn val="ctr"/>
        <c:lblOffset val="100"/>
        <c:noMultiLvlLbl val="0"/>
      </c:catAx>
      <c:valAx>
        <c:axId val="228152832"/>
        <c:scaling>
          <c:orientation val="minMax"/>
          <c:max val="40"/>
          <c:min val="0"/>
        </c:scaling>
        <c:delete val="0"/>
        <c:axPos val="l"/>
        <c:title>
          <c:tx>
            <c:rich>
              <a:bodyPr rot="-5400000" vert="horz"/>
              <a:lstStyle/>
              <a:p>
                <a:pPr>
                  <a:defRPr/>
                </a:pPr>
                <a:r>
                  <a:rPr lang="en-US"/>
                  <a:t>Per cent</a:t>
                </a:r>
              </a:p>
            </c:rich>
          </c:tx>
          <c:layout/>
          <c:overlay val="0"/>
        </c:title>
        <c:numFmt formatCode="0" sourceLinked="0"/>
        <c:majorTickMark val="out"/>
        <c:minorTickMark val="none"/>
        <c:tickLblPos val="nextTo"/>
        <c:crossAx val="228151296"/>
        <c:crosses val="autoZero"/>
        <c:crossBetween val="between"/>
      </c:valAx>
      <c:spPr>
        <a:ln>
          <a:solidFill>
            <a:schemeClr val="bg1">
              <a:lumMod val="50000"/>
            </a:schemeClr>
          </a:solidFill>
        </a:ln>
      </c:spPr>
    </c:plotArea>
    <c:legend>
      <c:legendPos val="r"/>
      <c:layout>
        <c:manualLayout>
          <c:xMode val="edge"/>
          <c:yMode val="edge"/>
          <c:x val="8.6798297940030217E-2"/>
          <c:y val="5.4787839020122485E-2"/>
          <c:w val="0.46361568440308598"/>
          <c:h val="0.16132837561971419"/>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82283464566914E-2"/>
          <c:y val="6.1881161644279793E-2"/>
          <c:w val="0.89850721784776899"/>
          <c:h val="0.79943627973900211"/>
        </c:manualLayout>
      </c:layout>
      <c:lineChart>
        <c:grouping val="standard"/>
        <c:varyColors val="0"/>
        <c:ser>
          <c:idx val="1"/>
          <c:order val="0"/>
          <c:tx>
            <c:strRef>
              <c:f>Figure_1.21!$D$5</c:f>
              <c:strCache>
                <c:ptCount val="1"/>
                <c:pt idx="0">
                  <c:v>Men aged 60 and over living alone</c:v>
                </c:pt>
              </c:strCache>
            </c:strRef>
          </c:tx>
          <c:spPr>
            <a:ln>
              <a:noFill/>
            </a:ln>
          </c:spPr>
          <c:marker>
            <c:symbol val="square"/>
            <c:size val="8"/>
            <c:spPr>
              <a:solidFill>
                <a:schemeClr val="bg1">
                  <a:lumMod val="65000"/>
                </a:schemeClr>
              </a:solidFill>
              <a:ln>
                <a:solidFill>
                  <a:schemeClr val="bg1">
                    <a:lumMod val="65000"/>
                  </a:schemeClr>
                </a:solidFill>
              </a:ln>
            </c:spPr>
          </c:marker>
          <c:cat>
            <c:strRef>
              <c:f>Figure_1.21!$B$27:$B$35</c:f>
              <c:strCache>
                <c:ptCount val="9"/>
                <c:pt idx="0">
                  <c:v>Austria, 2001</c:v>
                </c:pt>
                <c:pt idx="1">
                  <c:v>France, 2006</c:v>
                </c:pt>
                <c:pt idx="2">
                  <c:v>Hungary, 2001</c:v>
                </c:pt>
                <c:pt idx="3">
                  <c:v>Ireland, 2006</c:v>
                </c:pt>
                <c:pt idx="4">
                  <c:v>Italy, 2001</c:v>
                </c:pt>
                <c:pt idx="5">
                  <c:v>Romania, 2002</c:v>
                </c:pt>
                <c:pt idx="6">
                  <c:v>Slovenia, 2002</c:v>
                </c:pt>
                <c:pt idx="7">
                  <c:v>Switzerland, 2000</c:v>
                </c:pt>
                <c:pt idx="8">
                  <c:v>United States, 2010</c:v>
                </c:pt>
              </c:strCache>
            </c:strRef>
          </c:cat>
          <c:val>
            <c:numRef>
              <c:f>Figure_1.21!$D$27:$D$35</c:f>
              <c:numCache>
                <c:formatCode>0.0</c:formatCode>
                <c:ptCount val="9"/>
                <c:pt idx="0">
                  <c:v>15.031884057971014</c:v>
                </c:pt>
                <c:pt idx="1">
                  <c:v>16.304303922230925</c:v>
                </c:pt>
                <c:pt idx="2">
                  <c:v>14.461721893785088</c:v>
                </c:pt>
                <c:pt idx="3">
                  <c:v>17.476204494161514</c:v>
                </c:pt>
                <c:pt idx="4">
                  <c:v>12.32057227957822</c:v>
                </c:pt>
                <c:pt idx="5">
                  <c:v>11.093528167314803</c:v>
                </c:pt>
                <c:pt idx="6">
                  <c:v>10.939887080704084</c:v>
                </c:pt>
                <c:pt idx="7">
                  <c:v>16.938939906557113</c:v>
                </c:pt>
                <c:pt idx="8">
                  <c:v>17.072274621178359</c:v>
                </c:pt>
              </c:numCache>
            </c:numRef>
          </c:val>
          <c:smooth val="0"/>
        </c:ser>
        <c:ser>
          <c:idx val="0"/>
          <c:order val="1"/>
          <c:tx>
            <c:strRef>
              <c:f>Figure_1.21!$C$5</c:f>
              <c:strCache>
                <c:ptCount val="1"/>
                <c:pt idx="0">
                  <c:v>Women aged 60 and over living alone</c:v>
                </c:pt>
              </c:strCache>
            </c:strRef>
          </c:tx>
          <c:spPr>
            <a:ln>
              <a:noFill/>
            </a:ln>
          </c:spPr>
          <c:marker>
            <c:symbol val="circle"/>
            <c:size val="8"/>
            <c:spPr>
              <a:solidFill>
                <a:schemeClr val="accent6"/>
              </a:solidFill>
              <a:ln>
                <a:solidFill>
                  <a:schemeClr val="accent6"/>
                </a:solidFill>
              </a:ln>
            </c:spPr>
          </c:marker>
          <c:cat>
            <c:strRef>
              <c:f>Figure_1.21!$B$27:$B$35</c:f>
              <c:strCache>
                <c:ptCount val="9"/>
                <c:pt idx="0">
                  <c:v>Austria, 2001</c:v>
                </c:pt>
                <c:pt idx="1">
                  <c:v>France, 2006</c:v>
                </c:pt>
                <c:pt idx="2">
                  <c:v>Hungary, 2001</c:v>
                </c:pt>
                <c:pt idx="3">
                  <c:v>Ireland, 2006</c:v>
                </c:pt>
                <c:pt idx="4">
                  <c:v>Italy, 2001</c:v>
                </c:pt>
                <c:pt idx="5">
                  <c:v>Romania, 2002</c:v>
                </c:pt>
                <c:pt idx="6">
                  <c:v>Slovenia, 2002</c:v>
                </c:pt>
                <c:pt idx="7">
                  <c:v>Switzerland, 2000</c:v>
                </c:pt>
                <c:pt idx="8">
                  <c:v>United States, 2010</c:v>
                </c:pt>
              </c:strCache>
            </c:strRef>
          </c:cat>
          <c:val>
            <c:numRef>
              <c:f>Figure_1.21!$C$27:$C$35</c:f>
              <c:numCache>
                <c:formatCode>0.0</c:formatCode>
                <c:ptCount val="9"/>
                <c:pt idx="0">
                  <c:v>37.931722500448934</c:v>
                </c:pt>
                <c:pt idx="1">
                  <c:v>37.761675498544903</c:v>
                </c:pt>
                <c:pt idx="2">
                  <c:v>35.796748605984455</c:v>
                </c:pt>
                <c:pt idx="3">
                  <c:v>24.178036233504809</c:v>
                </c:pt>
                <c:pt idx="4">
                  <c:v>31.162440075854843</c:v>
                </c:pt>
                <c:pt idx="5">
                  <c:v>27.54520259779288</c:v>
                </c:pt>
                <c:pt idx="6">
                  <c:v>28.793586823199579</c:v>
                </c:pt>
                <c:pt idx="7">
                  <c:v>38.971183615146465</c:v>
                </c:pt>
                <c:pt idx="8">
                  <c:v>30.254987115141969</c:v>
                </c:pt>
              </c:numCache>
            </c:numRef>
          </c:val>
          <c:smooth val="0"/>
        </c:ser>
        <c:dLbls>
          <c:showLegendKey val="0"/>
          <c:showVal val="0"/>
          <c:showCatName val="0"/>
          <c:showSerName val="0"/>
          <c:showPercent val="0"/>
          <c:showBubbleSize val="0"/>
        </c:dLbls>
        <c:hiLowLines>
          <c:spPr>
            <a:ln w="38100">
              <a:solidFill>
                <a:schemeClr val="bg1">
                  <a:lumMod val="85000"/>
                </a:schemeClr>
              </a:solidFill>
            </a:ln>
          </c:spPr>
        </c:hiLowLines>
        <c:marker val="1"/>
        <c:smooth val="0"/>
        <c:axId val="228170368"/>
        <c:axId val="228192640"/>
      </c:lineChart>
      <c:catAx>
        <c:axId val="228170368"/>
        <c:scaling>
          <c:orientation val="minMax"/>
        </c:scaling>
        <c:delete val="0"/>
        <c:axPos val="b"/>
        <c:majorTickMark val="out"/>
        <c:minorTickMark val="none"/>
        <c:tickLblPos val="nextTo"/>
        <c:txPr>
          <a:bodyPr rot="0" vert="horz"/>
          <a:lstStyle/>
          <a:p>
            <a:pPr>
              <a:defRPr/>
            </a:pPr>
            <a:endParaRPr lang="en-US"/>
          </a:p>
        </c:txPr>
        <c:crossAx val="228192640"/>
        <c:crosses val="autoZero"/>
        <c:auto val="1"/>
        <c:lblAlgn val="ctr"/>
        <c:lblOffset val="100"/>
        <c:noMultiLvlLbl val="0"/>
      </c:catAx>
      <c:valAx>
        <c:axId val="228192640"/>
        <c:scaling>
          <c:orientation val="minMax"/>
          <c:max val="40"/>
          <c:min val="0"/>
        </c:scaling>
        <c:delete val="0"/>
        <c:axPos val="l"/>
        <c:title>
          <c:tx>
            <c:rich>
              <a:bodyPr rot="-5400000" vert="horz"/>
              <a:lstStyle/>
              <a:p>
                <a:pPr>
                  <a:defRPr/>
                </a:pPr>
                <a:r>
                  <a:rPr lang="en-US"/>
                  <a:t>Per cent</a:t>
                </a:r>
              </a:p>
            </c:rich>
          </c:tx>
          <c:layout>
            <c:manualLayout>
              <c:xMode val="edge"/>
              <c:yMode val="edge"/>
              <c:x val="6.533792650918635E-3"/>
              <c:y val="0.37889076365454316"/>
            </c:manualLayout>
          </c:layout>
          <c:overlay val="0"/>
        </c:title>
        <c:numFmt formatCode="0" sourceLinked="0"/>
        <c:majorTickMark val="out"/>
        <c:minorTickMark val="none"/>
        <c:tickLblPos val="nextTo"/>
        <c:crossAx val="228170368"/>
        <c:crosses val="autoZero"/>
        <c:crossBetween val="between"/>
      </c:valAx>
      <c:spPr>
        <a:ln>
          <a:solidFill>
            <a:schemeClr val="bg1">
              <a:lumMod val="50000"/>
            </a:schemeClr>
          </a:solidFill>
        </a:ln>
      </c:spPr>
    </c:plotArea>
    <c:legend>
      <c:legendPos val="r"/>
      <c:layout>
        <c:manualLayout>
          <c:xMode val="edge"/>
          <c:yMode val="edge"/>
          <c:x val="7.1646782788515065E-2"/>
          <c:y val="0.67383545806774148"/>
          <c:w val="0.46361568440308598"/>
          <c:h val="0.16132837561971419"/>
        </c:manualLayout>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62354191612"/>
          <c:y val="3.5029677433590929E-2"/>
          <c:w val="0.69450075291616775"/>
          <c:h val="0.86243441965453282"/>
        </c:manualLayout>
      </c:layout>
      <c:areaChart>
        <c:grouping val="standard"/>
        <c:varyColors val="0"/>
        <c:ser>
          <c:idx val="13"/>
          <c:order val="0"/>
          <c:tx>
            <c:strRef>
              <c:f>Figure_1.1!$B$27</c:f>
              <c:strCache>
                <c:ptCount val="1"/>
                <c:pt idx="0">
                  <c:v>Northern Africa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Figure_1.1!$C$25:$G$25</c:f>
              <c:numCache>
                <c:formatCode>0</c:formatCode>
                <c:ptCount val="5"/>
                <c:pt idx="0">
                  <c:v>15.397</c:v>
                </c:pt>
                <c:pt idx="1">
                  <c:v>15.487</c:v>
                </c:pt>
                <c:pt idx="2">
                  <c:v>15.659000000000001</c:v>
                </c:pt>
                <c:pt idx="3">
                  <c:v>16.154</c:v>
                </c:pt>
                <c:pt idx="4">
                  <c:v>16.625</c:v>
                </c:pt>
              </c:numCache>
            </c:numRef>
          </c:val>
        </c:ser>
        <c:ser>
          <c:idx val="12"/>
          <c:order val="1"/>
          <c:tx>
            <c:strRef>
              <c:f>Figure_1.1!$B$26</c:f>
              <c:strCache>
                <c:ptCount val="1"/>
                <c:pt idx="0">
                  <c:v>Northern Africa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Figure_1.1!$C$24:$G$24</c:f>
              <c:numCache>
                <c:formatCode>0</c:formatCode>
                <c:ptCount val="5"/>
                <c:pt idx="0">
                  <c:v>14.113</c:v>
                </c:pt>
                <c:pt idx="1">
                  <c:v>14.260999999999999</c:v>
                </c:pt>
                <c:pt idx="2">
                  <c:v>14.417</c:v>
                </c:pt>
                <c:pt idx="3">
                  <c:v>14.836</c:v>
                </c:pt>
                <c:pt idx="4">
                  <c:v>15.196999999999999</c:v>
                </c:pt>
              </c:numCache>
            </c:numRef>
          </c:val>
        </c:ser>
        <c:dLbls>
          <c:showLegendKey val="0"/>
          <c:showVal val="0"/>
          <c:showCatName val="0"/>
          <c:showSerName val="0"/>
          <c:showPercent val="0"/>
          <c:showBubbleSize val="0"/>
        </c:dLbls>
        <c:axId val="202570368"/>
        <c:axId val="204091776"/>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3"/>
          <c:order val="2"/>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Figure_1.1!$C$25:$G$25</c:f>
              <c:numCache>
                <c:formatCode>0</c:formatCode>
                <c:ptCount val="5"/>
                <c:pt idx="0">
                  <c:v>15.397</c:v>
                </c:pt>
                <c:pt idx="1">
                  <c:v>15.487</c:v>
                </c:pt>
                <c:pt idx="2">
                  <c:v>15.659000000000001</c:v>
                </c:pt>
                <c:pt idx="3">
                  <c:v>16.154</c:v>
                </c:pt>
                <c:pt idx="4">
                  <c:v>16.625</c:v>
                </c:pt>
              </c:numCache>
            </c:numRef>
          </c:val>
          <c:smooth val="0"/>
        </c:ser>
        <c:ser>
          <c:idx val="22"/>
          <c:order val="3"/>
          <c:spPr>
            <a:ln>
              <a:solidFill>
                <a:schemeClr val="bg1">
                  <a:lumMod val="50000"/>
                </a:schemeClr>
              </a:solidFill>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Figure_1.1!$C$24:$G$24</c:f>
              <c:numCache>
                <c:formatCode>0</c:formatCode>
                <c:ptCount val="5"/>
                <c:pt idx="0">
                  <c:v>14.113</c:v>
                </c:pt>
                <c:pt idx="1">
                  <c:v>14.260999999999999</c:v>
                </c:pt>
                <c:pt idx="2">
                  <c:v>14.417</c:v>
                </c:pt>
                <c:pt idx="3">
                  <c:v>14.836</c:v>
                </c:pt>
                <c:pt idx="4">
                  <c:v>15.196999999999999</c:v>
                </c:pt>
              </c:numCache>
            </c:numRef>
          </c:val>
          <c:smooth val="0"/>
        </c:ser>
        <c:dLbls>
          <c:showLegendKey val="0"/>
          <c:showVal val="0"/>
          <c:showCatName val="0"/>
          <c:showSerName val="0"/>
          <c:showPercent val="0"/>
          <c:showBubbleSize val="0"/>
        </c:dLbls>
        <c:marker val="1"/>
        <c:smooth val="0"/>
        <c:axId val="202570368"/>
        <c:axId val="204091776"/>
      </c:lineChart>
      <c:catAx>
        <c:axId val="2025703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4091776"/>
        <c:crosses val="autoZero"/>
        <c:auto val="1"/>
        <c:lblAlgn val="ctr"/>
        <c:lblOffset val="100"/>
        <c:tickLblSkip val="4"/>
        <c:noMultiLvlLbl val="0"/>
      </c:catAx>
      <c:valAx>
        <c:axId val="204091776"/>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257036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53222981416"/>
          <c:y val="3.5029677433590929E-2"/>
          <c:w val="0.69450093554037173"/>
          <c:h val="0.86243441965453282"/>
        </c:manualLayout>
      </c:layout>
      <c:areaChart>
        <c:grouping val="standard"/>
        <c:varyColors val="0"/>
        <c:ser>
          <c:idx val="13"/>
          <c:order val="0"/>
          <c:tx>
            <c:strRef>
              <c:f>Figure_1.1!$B$17</c:f>
              <c:strCache>
                <c:ptCount val="1"/>
                <c:pt idx="0">
                  <c:v>South-Eastern Asia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Figure_1.1!$C$17:$G$17</c:f>
              <c:numCache>
                <c:formatCode>0</c:formatCode>
                <c:ptCount val="5"/>
                <c:pt idx="0">
                  <c:v>18.771999999999998</c:v>
                </c:pt>
                <c:pt idx="1">
                  <c:v>19.248999999999999</c:v>
                </c:pt>
                <c:pt idx="2">
                  <c:v>19.646000000000001</c:v>
                </c:pt>
                <c:pt idx="3">
                  <c:v>20.056999999999999</c:v>
                </c:pt>
                <c:pt idx="4">
                  <c:v>20.48</c:v>
                </c:pt>
              </c:numCache>
            </c:numRef>
          </c:val>
        </c:ser>
        <c:ser>
          <c:idx val="12"/>
          <c:order val="1"/>
          <c:tx>
            <c:strRef>
              <c:f>Figure_1.1!$B$16</c:f>
              <c:strCache>
                <c:ptCount val="1"/>
                <c:pt idx="0">
                  <c:v>South-Eastern Asia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Figure_1.1!$C$16:$G$16</c:f>
              <c:numCache>
                <c:formatCode>0</c:formatCode>
                <c:ptCount val="5"/>
                <c:pt idx="0">
                  <c:v>16.122</c:v>
                </c:pt>
                <c:pt idx="1">
                  <c:v>16.507000000000001</c:v>
                </c:pt>
                <c:pt idx="2">
                  <c:v>16.834</c:v>
                </c:pt>
                <c:pt idx="3">
                  <c:v>17.170999999999999</c:v>
                </c:pt>
                <c:pt idx="4">
                  <c:v>17.54</c:v>
                </c:pt>
              </c:numCache>
            </c:numRef>
          </c:val>
        </c:ser>
        <c:dLbls>
          <c:showLegendKey val="0"/>
          <c:showVal val="0"/>
          <c:showCatName val="0"/>
          <c:showSerName val="0"/>
          <c:showPercent val="0"/>
          <c:showBubbleSize val="0"/>
        </c:dLbls>
        <c:axId val="204144000"/>
        <c:axId val="204428416"/>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Figure_1.1!$C$16:$G$16</c:f>
              <c:numCache>
                <c:formatCode>0</c:formatCode>
                <c:ptCount val="5"/>
                <c:pt idx="0">
                  <c:v>16.122</c:v>
                </c:pt>
                <c:pt idx="1">
                  <c:v>16.507000000000001</c:v>
                </c:pt>
                <c:pt idx="2">
                  <c:v>16.834</c:v>
                </c:pt>
                <c:pt idx="3">
                  <c:v>17.170999999999999</c:v>
                </c:pt>
                <c:pt idx="4">
                  <c:v>17.54</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Figure_1.1!$C$17:$G$17</c:f>
              <c:numCache>
                <c:formatCode>0</c:formatCode>
                <c:ptCount val="5"/>
                <c:pt idx="0">
                  <c:v>18.771999999999998</c:v>
                </c:pt>
                <c:pt idx="1">
                  <c:v>19.248999999999999</c:v>
                </c:pt>
                <c:pt idx="2">
                  <c:v>19.646000000000001</c:v>
                </c:pt>
                <c:pt idx="3">
                  <c:v>20.056999999999999</c:v>
                </c:pt>
                <c:pt idx="4">
                  <c:v>20.48</c:v>
                </c:pt>
              </c:numCache>
            </c:numRef>
          </c:val>
          <c:smooth val="0"/>
        </c:ser>
        <c:dLbls>
          <c:showLegendKey val="0"/>
          <c:showVal val="0"/>
          <c:showCatName val="0"/>
          <c:showSerName val="0"/>
          <c:showPercent val="0"/>
          <c:showBubbleSize val="0"/>
        </c:dLbls>
        <c:marker val="1"/>
        <c:smooth val="0"/>
        <c:axId val="204144000"/>
        <c:axId val="204428416"/>
      </c:lineChart>
      <c:catAx>
        <c:axId val="2041440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4428416"/>
        <c:crosses val="autoZero"/>
        <c:auto val="1"/>
        <c:lblAlgn val="ctr"/>
        <c:lblOffset val="100"/>
        <c:tickLblSkip val="4"/>
        <c:noMultiLvlLbl val="0"/>
      </c:catAx>
      <c:valAx>
        <c:axId val="204428416"/>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414400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4944091782133"/>
          <c:y val="3.5029677433590929E-2"/>
          <c:w val="0.69450111816435733"/>
          <c:h val="0.86243441965453282"/>
        </c:manualLayout>
      </c:layout>
      <c:areaChart>
        <c:grouping val="standard"/>
        <c:varyColors val="0"/>
        <c:ser>
          <c:idx val="13"/>
          <c:order val="0"/>
          <c:tx>
            <c:strRef>
              <c:f>Figure_1.1!$B$15</c:f>
              <c:strCache>
                <c:ptCount val="1"/>
                <c:pt idx="0">
                  <c:v>Western Asia</c:v>
                </c:pt>
              </c:strCache>
            </c:strRef>
          </c:tx>
          <c:spPr>
            <a:solidFill>
              <a:schemeClr val="bg1">
                <a:lumMod val="95000"/>
              </a:schemeClr>
            </a:solidFill>
            <a:ln>
              <a:noFill/>
            </a:ln>
            <a:effectLst/>
          </c:spPr>
          <c:cat>
            <c:strRef>
              <c:f>Figure_1.1!$C$7:$G$7</c:f>
              <c:strCache>
                <c:ptCount val="5"/>
                <c:pt idx="0">
                  <c:v>1990-1995</c:v>
                </c:pt>
                <c:pt idx="1">
                  <c:v>1995-2000</c:v>
                </c:pt>
                <c:pt idx="2">
                  <c:v>2000-2005</c:v>
                </c:pt>
                <c:pt idx="3">
                  <c:v>2005-2010</c:v>
                </c:pt>
                <c:pt idx="4">
                  <c:v>2010-2015</c:v>
                </c:pt>
              </c:strCache>
            </c:strRef>
          </c:cat>
          <c:val>
            <c:numRef>
              <c:f>Figure_1.1!$C$15:$G$15</c:f>
              <c:numCache>
                <c:formatCode>0</c:formatCode>
                <c:ptCount val="5"/>
                <c:pt idx="0">
                  <c:v>19.393000000000001</c:v>
                </c:pt>
                <c:pt idx="1">
                  <c:v>19.919</c:v>
                </c:pt>
                <c:pt idx="2">
                  <c:v>20.366</c:v>
                </c:pt>
                <c:pt idx="3">
                  <c:v>20.9</c:v>
                </c:pt>
                <c:pt idx="4">
                  <c:v>21.588999999999999</c:v>
                </c:pt>
              </c:numCache>
            </c:numRef>
          </c:val>
        </c:ser>
        <c:ser>
          <c:idx val="12"/>
          <c:order val="1"/>
          <c:tx>
            <c:strRef>
              <c:f>Figure_1.1!$B$14</c:f>
              <c:strCache>
                <c:ptCount val="1"/>
                <c:pt idx="0">
                  <c:v>Western Asia</c:v>
                </c:pt>
              </c:strCache>
            </c:strRef>
          </c:tx>
          <c:spPr>
            <a:solidFill>
              <a:schemeClr val="bg1"/>
            </a:solidFill>
            <a:ln>
              <a:noFill/>
            </a:ln>
            <a:effectLst/>
          </c:spPr>
          <c:cat>
            <c:strRef>
              <c:f>Figure_1.1!$C$7:$G$7</c:f>
              <c:strCache>
                <c:ptCount val="5"/>
                <c:pt idx="0">
                  <c:v>1990-1995</c:v>
                </c:pt>
                <c:pt idx="1">
                  <c:v>1995-2000</c:v>
                </c:pt>
                <c:pt idx="2">
                  <c:v>2000-2005</c:v>
                </c:pt>
                <c:pt idx="3">
                  <c:v>2005-2010</c:v>
                </c:pt>
                <c:pt idx="4">
                  <c:v>2010-2015</c:v>
                </c:pt>
              </c:strCache>
            </c:strRef>
          </c:cat>
          <c:val>
            <c:numRef>
              <c:f>Figure_1.1!$C$14:$G$14</c:f>
              <c:numCache>
                <c:formatCode>0</c:formatCode>
                <c:ptCount val="5"/>
                <c:pt idx="0">
                  <c:v>16.541</c:v>
                </c:pt>
                <c:pt idx="1">
                  <c:v>16.792999999999999</c:v>
                </c:pt>
                <c:pt idx="2">
                  <c:v>17.099</c:v>
                </c:pt>
                <c:pt idx="3">
                  <c:v>17.364999999999998</c:v>
                </c:pt>
                <c:pt idx="4">
                  <c:v>17.968</c:v>
                </c:pt>
              </c:numCache>
            </c:numRef>
          </c:val>
        </c:ser>
        <c:dLbls>
          <c:showLegendKey val="0"/>
          <c:showVal val="0"/>
          <c:showCatName val="0"/>
          <c:showSerName val="0"/>
          <c:showPercent val="0"/>
          <c:showBubbleSize val="0"/>
        </c:dLbls>
        <c:axId val="209160448"/>
        <c:axId val="209174528"/>
        <c:extLst>
          <c:ext xmlns:c15="http://schemas.microsoft.com/office/drawing/2012/chart" uri="{02D57815-91ED-43cb-92C2-25804820EDAC}">
            <c15:filteredAreaSeries>
              <c15:ser>
                <c:idx val="0"/>
                <c:order val="0"/>
                <c:tx>
                  <c:strRef>
                    <c:extLst>
                      <c:ext uri="{02D57815-91ED-43cb-92C2-25804820EDAC}">
                        <c15:formulaRef>
                          <c15:sqref>Figure_1.1!$B$8</c15:sqref>
                        </c15:formulaRef>
                      </c:ext>
                    </c:extLst>
                    <c:strCache>
                      <c:ptCount val="1"/>
                      <c:pt idx="0">
                        <c:v>NORTHERN AMERICA</c:v>
                      </c:pt>
                    </c:strCache>
                  </c:strRef>
                </c:tx>
                <c:spPr>
                  <a:solidFill>
                    <a:schemeClr val="bg1">
                      <a:lumMod val="75000"/>
                    </a:schemeClr>
                  </a:solidFill>
                  <a:ln>
                    <a:noFill/>
                  </a:ln>
                  <a:effectLst/>
                </c:spPr>
                <c:cat>
                  <c:strRef>
                    <c:extLst>
                      <c:ex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uri="{02D57815-91ED-43cb-92C2-25804820EDAC}">
                        <c15:fullRef>
                          <c15:sqref>Figure_1.1!$C$8:$H$8</c15:sqref>
                        </c15:fullRef>
                        <c15:formulaRef>
                          <c15:sqref>Figure_1.1!$C$8:$G$8</c15:sqref>
                        </c15:formulaRef>
                      </c:ext>
                    </c:extLst>
                    <c:numCache>
                      <c:formatCode>##0.0;\-##0.0;0</c:formatCode>
                      <c:ptCount val="12"/>
                      <c:pt idx="0">
                        <c:v>71.656000000000006</c:v>
                      </c:pt>
                      <c:pt idx="1">
                        <c:v>72.974999999999994</c:v>
                      </c:pt>
                      <c:pt idx="2">
                        <c:v>73.658000000000001</c:v>
                      </c:pt>
                      <c:pt idx="3">
                        <c:v>74.260000000000005</c:v>
                      </c:pt>
                      <c:pt idx="4">
                        <c:v>75.305999999999997</c:v>
                      </c:pt>
                      <c:pt idx="5">
                        <c:v>77.125</c:v>
                      </c:pt>
                      <c:pt idx="6">
                        <c:v>78.057000000000002</c:v>
                      </c:pt>
                      <c:pt idx="7">
                        <c:v>78.506</c:v>
                      </c:pt>
                      <c:pt idx="8">
                        <c:v>79.188999999999993</c:v>
                      </c:pt>
                      <c:pt idx="9">
                        <c:v>79.509</c:v>
                      </c:pt>
                      <c:pt idx="10">
                        <c:v>79.933000000000007</c:v>
                      </c:pt>
                      <c:pt idx="11">
                        <c:v>80.816000000000003</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Figure_1.1!$B$9</c15:sqref>
                        </c15:formulaRef>
                      </c:ext>
                    </c:extLst>
                    <c:strCache>
                      <c:ptCount val="1"/>
                      <c:pt idx="0">
                        <c:v>NORTHERN AMERICA</c:v>
                      </c:pt>
                    </c:strCache>
                  </c:strRef>
                </c:tx>
                <c:spPr>
                  <a:solidFill>
                    <a:schemeClr val="bg1"/>
                  </a:solidFill>
                  <a:ln>
                    <a:solidFill>
                      <a:schemeClr val="bg1"/>
                    </a:solid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Figure_1.1!$C$9:$H$9</c15:sqref>
                        </c15:fullRef>
                        <c15:formulaRef>
                          <c15:sqref>Figure_1.1!$C$9:$G$9</c15:sqref>
                        </c15:formulaRef>
                      </c:ext>
                    </c:extLst>
                    <c:numCache>
                      <c:formatCode>##0.0;\-##0.0;0</c:formatCode>
                      <c:ptCount val="12"/>
                      <c:pt idx="0">
                        <c:v>65.808000000000007</c:v>
                      </c:pt>
                      <c:pt idx="1">
                        <c:v>66.656999999999996</c:v>
                      </c:pt>
                      <c:pt idx="2">
                        <c:v>66.921000000000006</c:v>
                      </c:pt>
                      <c:pt idx="3">
                        <c:v>66.924999999999997</c:v>
                      </c:pt>
                      <c:pt idx="4">
                        <c:v>67.697999999999993</c:v>
                      </c:pt>
                      <c:pt idx="5">
                        <c:v>69.494</c:v>
                      </c:pt>
                      <c:pt idx="6">
                        <c:v>70.822000000000003</c:v>
                      </c:pt>
                      <c:pt idx="7">
                        <c:v>71.506</c:v>
                      </c:pt>
                      <c:pt idx="8">
                        <c:v>72.405000000000001</c:v>
                      </c:pt>
                      <c:pt idx="9">
                        <c:v>73.632000000000005</c:v>
                      </c:pt>
                      <c:pt idx="10">
                        <c:v>74.742000000000004</c:v>
                      </c:pt>
                      <c:pt idx="11">
                        <c:v>75.823999999999998</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Figure_1.1!$B$18</c15:sqref>
                        </c15:formulaRef>
                      </c:ext>
                    </c:extLst>
                    <c:strCache>
                      <c:ptCount val="1"/>
                      <c:pt idx="0">
                        <c:v>EUROPE</c:v>
                      </c:pt>
                    </c:strCache>
                  </c:strRef>
                </c:tx>
                <c:spPr>
                  <a:solidFill>
                    <a:schemeClr val="accent3"/>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Figure_1.1!$C$10:$H$10</c15:sqref>
                        </c15:fullRef>
                        <c15:formulaRef>
                          <c15:sqref>Figure_1.1!$C$18:$G$18</c15:sqref>
                        </c15:formulaRef>
                      </c:ext>
                    </c:extLst>
                    <c:numCache>
                      <c:formatCode>##0.0;\-##0.0;0</c:formatCode>
                      <c:ptCount val="12"/>
                      <c:pt idx="0">
                        <c:v>66.055000000000007</c:v>
                      </c:pt>
                      <c:pt idx="1">
                        <c:v>69.716999999999999</c:v>
                      </c:pt>
                      <c:pt idx="2">
                        <c:v>72.048000000000002</c:v>
                      </c:pt>
                      <c:pt idx="3">
                        <c:v>73.22</c:v>
                      </c:pt>
                      <c:pt idx="4">
                        <c:v>74.076999999999998</c:v>
                      </c:pt>
                      <c:pt idx="5">
                        <c:v>74.819999999999993</c:v>
                      </c:pt>
                      <c:pt idx="6">
                        <c:v>75.558999999999997</c:v>
                      </c:pt>
                      <c:pt idx="7">
                        <c:v>76.516000000000005</c:v>
                      </c:pt>
                      <c:pt idx="8">
                        <c:v>76.819999999999993</c:v>
                      </c:pt>
                      <c:pt idx="9">
                        <c:v>77.319000000000003</c:v>
                      </c:pt>
                      <c:pt idx="10">
                        <c:v>78.036000000000001</c:v>
                      </c:pt>
                      <c:pt idx="11">
                        <c:v>79.283000000000001</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Figure_1.1!$B$19</c15:sqref>
                        </c15:formulaRef>
                      </c:ext>
                    </c:extLst>
                    <c:strCache>
                      <c:ptCount val="1"/>
                      <c:pt idx="0">
                        <c:v>EUROPE</c:v>
                      </c:pt>
                    </c:strCache>
                  </c:strRef>
                </c:tx>
                <c:spPr>
                  <a:solidFill>
                    <a:schemeClr val="accent4"/>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Figure_1.1!$C$11:$H$11</c15:sqref>
                        </c15:fullRef>
                        <c15:formulaRef>
                          <c15:sqref>Figure_1.1!$C$19:$G$19</c15:sqref>
                        </c15:formulaRef>
                      </c:ext>
                    </c:extLst>
                    <c:numCache>
                      <c:formatCode>##0.0;\-##0.0;0</c:formatCode>
                      <c:ptCount val="12"/>
                      <c:pt idx="0">
                        <c:v>60.887</c:v>
                      </c:pt>
                      <c:pt idx="1">
                        <c:v>64.14</c:v>
                      </c:pt>
                      <c:pt idx="2">
                        <c:v>65.995000000000005</c:v>
                      </c:pt>
                      <c:pt idx="3">
                        <c:v>66.540000000000006</c:v>
                      </c:pt>
                      <c:pt idx="4">
                        <c:v>66.888999999999996</c:v>
                      </c:pt>
                      <c:pt idx="5">
                        <c:v>67.028999999999996</c:v>
                      </c:pt>
                      <c:pt idx="6">
                        <c:v>67.551000000000002</c:v>
                      </c:pt>
                      <c:pt idx="7">
                        <c:v>68.92</c:v>
                      </c:pt>
                      <c:pt idx="8">
                        <c:v>68.316000000000003</c:v>
                      </c:pt>
                      <c:pt idx="9">
                        <c:v>68.86</c:v>
                      </c:pt>
                      <c:pt idx="10">
                        <c:v>69.56</c:v>
                      </c:pt>
                      <c:pt idx="11">
                        <c:v>71.296999999999997</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Figure_1.1!$B$20</c15:sqref>
                        </c15:formulaRef>
                      </c:ext>
                    </c:extLst>
                    <c:strCache>
                      <c:ptCount val="1"/>
                      <c:pt idx="0">
                        <c:v>OCEANIA</c:v>
                      </c:pt>
                    </c:strCache>
                  </c:strRef>
                </c:tx>
                <c:spPr>
                  <a:solidFill>
                    <a:schemeClr val="accent5"/>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Figure_1.1!$C$12:$H$12</c15:sqref>
                        </c15:fullRef>
                        <c15:formulaRef>
                          <c15:sqref>Figure_1.1!$C$20:$G$20</c15:sqref>
                        </c15:formulaRef>
                      </c:ext>
                    </c:extLst>
                    <c:numCache>
                      <c:formatCode>##0.0;\-##0.0;0</c:formatCode>
                      <c:ptCount val="12"/>
                      <c:pt idx="0">
                        <c:v>63.054000000000002</c:v>
                      </c:pt>
                      <c:pt idx="1">
                        <c:v>65.183999999999997</c:v>
                      </c:pt>
                      <c:pt idx="2">
                        <c:v>66.771000000000001</c:v>
                      </c:pt>
                      <c:pt idx="3">
                        <c:v>68.085999999999999</c:v>
                      </c:pt>
                      <c:pt idx="4">
                        <c:v>69.457999999999998</c:v>
                      </c:pt>
                      <c:pt idx="5">
                        <c:v>71.429000000000002</c:v>
                      </c:pt>
                      <c:pt idx="6">
                        <c:v>73.716999999999999</c:v>
                      </c:pt>
                      <c:pt idx="7">
                        <c:v>74.17</c:v>
                      </c:pt>
                      <c:pt idx="8">
                        <c:v>75.661000000000001</c:v>
                      </c:pt>
                      <c:pt idx="9">
                        <c:v>76.537999999999997</c:v>
                      </c:pt>
                      <c:pt idx="10">
                        <c:v>77.793999999999997</c:v>
                      </c:pt>
                      <c:pt idx="11">
                        <c:v>79.152000000000001</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Figure_1.1!$B$21</c15:sqref>
                        </c15:formulaRef>
                      </c:ext>
                    </c:extLst>
                    <c:strCache>
                      <c:ptCount val="1"/>
                      <c:pt idx="0">
                        <c:v>OCEANIA</c:v>
                      </c:pt>
                    </c:strCache>
                  </c:strRef>
                </c:tx>
                <c:spPr>
                  <a:solidFill>
                    <a:schemeClr val="accent6"/>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Figure_1.1!$C$13:$H$13</c15:sqref>
                        </c15:fullRef>
                        <c15:formulaRef>
                          <c15:sqref>Figure_1.1!$C$21:$G$21</c15:sqref>
                        </c15:formulaRef>
                      </c:ext>
                    </c:extLst>
                    <c:numCache>
                      <c:formatCode>##0.0;\-##0.0;0</c:formatCode>
                      <c:ptCount val="12"/>
                      <c:pt idx="0">
                        <c:v>58.119</c:v>
                      </c:pt>
                      <c:pt idx="1">
                        <c:v>59.98</c:v>
                      </c:pt>
                      <c:pt idx="2">
                        <c:v>61.22</c:v>
                      </c:pt>
                      <c:pt idx="3">
                        <c:v>62.27</c:v>
                      </c:pt>
                      <c:pt idx="4">
                        <c:v>63.534999999999997</c:v>
                      </c:pt>
                      <c:pt idx="5">
                        <c:v>65.141999999999996</c:v>
                      </c:pt>
                      <c:pt idx="6">
                        <c:v>66.866</c:v>
                      </c:pt>
                      <c:pt idx="7">
                        <c:v>67.813999999999993</c:v>
                      </c:pt>
                      <c:pt idx="8">
                        <c:v>69.522000000000006</c:v>
                      </c:pt>
                      <c:pt idx="9">
                        <c:v>70.95</c:v>
                      </c:pt>
                      <c:pt idx="10">
                        <c:v>72.784999999999997</c:v>
                      </c:pt>
                      <c:pt idx="11">
                        <c:v>74.554000000000002</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Figure_1.1!$B$24</c15:sqref>
                        </c15:formulaRef>
                      </c:ext>
                    </c:extLst>
                    <c:strCache>
                      <c:ptCount val="1"/>
                      <c:pt idx="0">
                        <c:v>LATIN AMERICA AND THE CARIBBEAN</c:v>
                      </c:pt>
                    </c:strCache>
                  </c:strRef>
                </c:tx>
                <c:spPr>
                  <a:solidFill>
                    <a:schemeClr val="accent1">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Figure_1.1!$C$14:$H$14</c15:sqref>
                        </c15:fullRef>
                        <c15:formulaRef>
                          <c15:sqref>Figure_1.1!$C$24:$G$24</c15:sqref>
                        </c15:formulaRef>
                      </c:ext>
                    </c:extLst>
                    <c:numCache>
                      <c:formatCode>##0.0;\-##0.0;0</c:formatCode>
                      <c:ptCount val="12"/>
                      <c:pt idx="0">
                        <c:v>53.11</c:v>
                      </c:pt>
                      <c:pt idx="1">
                        <c:v>56.29</c:v>
                      </c:pt>
                      <c:pt idx="2">
                        <c:v>58.996000000000002</c:v>
                      </c:pt>
                      <c:pt idx="3">
                        <c:v>61.137</c:v>
                      </c:pt>
                      <c:pt idx="4">
                        <c:v>63.52</c:v>
                      </c:pt>
                      <c:pt idx="5">
                        <c:v>65.936000000000007</c:v>
                      </c:pt>
                      <c:pt idx="6">
                        <c:v>68.462000000000003</c:v>
                      </c:pt>
                      <c:pt idx="7">
                        <c:v>70.536000000000001</c:v>
                      </c:pt>
                      <c:pt idx="8">
                        <c:v>72.391999999999996</c:v>
                      </c:pt>
                      <c:pt idx="9">
                        <c:v>74.034999999999997</c:v>
                      </c:pt>
                      <c:pt idx="10">
                        <c:v>75.486999999999995</c:v>
                      </c:pt>
                      <c:pt idx="11">
                        <c:v>76.704999999999998</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Figure_1.1!$B$25</c15:sqref>
                        </c15:formulaRef>
                      </c:ext>
                    </c:extLst>
                    <c:strCache>
                      <c:ptCount val="1"/>
                      <c:pt idx="0">
                        <c:v>LATIN AMERICA AND THE CARIBBEAN</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Figure_1.1!$C$15:$H$15</c15:sqref>
                        </c15:fullRef>
                        <c15:formulaRef>
                          <c15:sqref>Figure_1.1!$C$25:$G$25</c15:sqref>
                        </c15:formulaRef>
                      </c:ext>
                    </c:extLst>
                    <c:numCache>
                      <c:formatCode>##0.0;\-##0.0;0</c:formatCode>
                      <c:ptCount val="12"/>
                      <c:pt idx="0">
                        <c:v>49.709000000000003</c:v>
                      </c:pt>
                      <c:pt idx="1">
                        <c:v>52.51</c:v>
                      </c:pt>
                      <c:pt idx="2">
                        <c:v>54.920999999999999</c:v>
                      </c:pt>
                      <c:pt idx="3">
                        <c:v>56.798000000000002</c:v>
                      </c:pt>
                      <c:pt idx="4">
                        <c:v>58.664999999999999</c:v>
                      </c:pt>
                      <c:pt idx="5">
                        <c:v>60.634999999999998</c:v>
                      </c:pt>
                      <c:pt idx="6">
                        <c:v>62.146999999999998</c:v>
                      </c:pt>
                      <c:pt idx="7">
                        <c:v>63.954999999999998</c:v>
                      </c:pt>
                      <c:pt idx="8">
                        <c:v>65.632999999999996</c:v>
                      </c:pt>
                      <c:pt idx="9">
                        <c:v>67.417000000000002</c:v>
                      </c:pt>
                      <c:pt idx="10">
                        <c:v>68.856999999999999</c:v>
                      </c:pt>
                      <c:pt idx="11">
                        <c:v>70.222999999999999</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Figure_1.1!$B$26</c15:sqref>
                        </c15:formulaRef>
                      </c:ext>
                    </c:extLst>
                    <c:strCache>
                      <c:ptCount val="1"/>
                      <c:pt idx="0">
                        <c:v>ASIA</c:v>
                      </c:pt>
                    </c:strCache>
                  </c:strRef>
                </c:tx>
                <c:spPr>
                  <a:solidFill>
                    <a:schemeClr val="accent3">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Figure_1.1!$C$16:$H$16</c15:sqref>
                        </c15:fullRef>
                        <c15:formulaRef>
                          <c15:sqref>Figure_1.1!$C$26:$G$26</c15:sqref>
                        </c15:formulaRef>
                      </c:ext>
                    </c:extLst>
                    <c:numCache>
                      <c:formatCode>##0.0;\-##0.0;0</c:formatCode>
                      <c:ptCount val="12"/>
                      <c:pt idx="0">
                        <c:v>42.386000000000003</c:v>
                      </c:pt>
                      <c:pt idx="1">
                        <c:v>45.103000000000002</c:v>
                      </c:pt>
                      <c:pt idx="2">
                        <c:v>47.618000000000002</c:v>
                      </c:pt>
                      <c:pt idx="3">
                        <c:v>54.811999999999998</c:v>
                      </c:pt>
                      <c:pt idx="4">
                        <c:v>58.767000000000003</c:v>
                      </c:pt>
                      <c:pt idx="5">
                        <c:v>61.365000000000002</c:v>
                      </c:pt>
                      <c:pt idx="6">
                        <c:v>63.648000000000003</c:v>
                      </c:pt>
                      <c:pt idx="7">
                        <c:v>65.561999999999998</c:v>
                      </c:pt>
                      <c:pt idx="8">
                        <c:v>67.102999999999994</c:v>
                      </c:pt>
                      <c:pt idx="9">
                        <c:v>68.540000000000006</c:v>
                      </c:pt>
                      <c:pt idx="10">
                        <c:v>70.602999999999994</c:v>
                      </c:pt>
                      <c:pt idx="11">
                        <c:v>72.27</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Figure_1.1!$B$27</c15:sqref>
                        </c15:formulaRef>
                      </c:ext>
                    </c:extLst>
                    <c:strCache>
                      <c:ptCount val="1"/>
                      <c:pt idx="0">
                        <c:v>ASIA</c:v>
                      </c:pt>
                    </c:strCache>
                  </c:strRef>
                </c:tx>
                <c:spPr>
                  <a:solidFill>
                    <a:schemeClr val="bg1"/>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Figure_1.1!$C$17:$H$17</c15:sqref>
                        </c15:fullRef>
                        <c15:formulaRef>
                          <c15:sqref>Figure_1.1!$C$27:$G$27</c15:sqref>
                        </c15:formulaRef>
                      </c:ext>
                    </c:extLst>
                    <c:numCache>
                      <c:formatCode>##0.0;\-##0.0;0</c:formatCode>
                      <c:ptCount val="12"/>
                      <c:pt idx="0">
                        <c:v>42.116999999999997</c:v>
                      </c:pt>
                      <c:pt idx="1">
                        <c:v>44.219000000000001</c:v>
                      </c:pt>
                      <c:pt idx="2">
                        <c:v>45.134999999999998</c:v>
                      </c:pt>
                      <c:pt idx="3">
                        <c:v>54.017000000000003</c:v>
                      </c:pt>
                      <c:pt idx="4">
                        <c:v>56.683999999999997</c:v>
                      </c:pt>
                      <c:pt idx="5">
                        <c:v>58.807000000000002</c:v>
                      </c:pt>
                      <c:pt idx="6">
                        <c:v>60.64</c:v>
                      </c:pt>
                      <c:pt idx="7">
                        <c:v>62.600999999999999</c:v>
                      </c:pt>
                      <c:pt idx="8">
                        <c:v>63.835999999999999</c:v>
                      </c:pt>
                      <c:pt idx="9">
                        <c:v>64.929000000000002</c:v>
                      </c:pt>
                      <c:pt idx="10">
                        <c:v>67.037000000000006</c:v>
                      </c:pt>
                      <c:pt idx="11">
                        <c:v>68.430999999999997</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Figure_1.1!$B$28</c15:sqref>
                        </c15:formulaRef>
                      </c:ext>
                    </c:extLst>
                    <c:strCache>
                      <c:ptCount val="1"/>
                      <c:pt idx="0">
                        <c:v>AFRICA</c:v>
                      </c:pt>
                    </c:strCache>
                  </c:strRef>
                </c:tx>
                <c:spPr>
                  <a:solidFill>
                    <a:schemeClr val="accent5">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Figure_1.1!$C$18:$H$18</c15:sqref>
                        </c15:fullRef>
                        <c15:formulaRef>
                          <c15:sqref>Figure_1.1!$C$28:$G$28</c15:sqref>
                        </c15:formulaRef>
                      </c:ext>
                    </c:extLst>
                    <c:numCache>
                      <c:formatCode>##0.0;\-##0.0;0</c:formatCode>
                      <c:ptCount val="12"/>
                      <c:pt idx="0">
                        <c:v>38.57</c:v>
                      </c:pt>
                      <c:pt idx="1">
                        <c:v>41.173999999999999</c:v>
                      </c:pt>
                      <c:pt idx="2">
                        <c:v>43.609000000000002</c:v>
                      </c:pt>
                      <c:pt idx="3">
                        <c:v>45.761000000000003</c:v>
                      </c:pt>
                      <c:pt idx="4">
                        <c:v>47.939</c:v>
                      </c:pt>
                      <c:pt idx="5">
                        <c:v>50.188000000000002</c:v>
                      </c:pt>
                      <c:pt idx="6">
                        <c:v>52.158999999999999</c:v>
                      </c:pt>
                      <c:pt idx="7">
                        <c:v>53.408000000000001</c:v>
                      </c:pt>
                      <c:pt idx="8">
                        <c:v>53.298000000000002</c:v>
                      </c:pt>
                      <c:pt idx="9">
                        <c:v>53.39</c:v>
                      </c:pt>
                      <c:pt idx="10">
                        <c:v>53.939</c:v>
                      </c:pt>
                      <c:pt idx="11">
                        <c:v>56.625</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Figure_1.1!$B$29</c15:sqref>
                        </c15:formulaRef>
                      </c:ext>
                    </c:extLst>
                    <c:strCache>
                      <c:ptCount val="1"/>
                      <c:pt idx="0">
                        <c:v>AFRICA</c:v>
                      </c:pt>
                    </c:strCache>
                  </c:strRef>
                </c:tx>
                <c:spPr>
                  <a:solidFill>
                    <a:schemeClr val="accent6">
                      <a:lumMod val="6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Figure_1.1!$C$19:$H$19</c15:sqref>
                        </c15:fullRef>
                        <c15:formulaRef>
                          <c15:sqref>Figure_1.1!$C$29:$G$29</c15:sqref>
                        </c15:formulaRef>
                      </c:ext>
                    </c:extLst>
                    <c:numCache>
                      <c:formatCode>##0.0;\-##0.0;0</c:formatCode>
                      <c:ptCount val="12"/>
                      <c:pt idx="0">
                        <c:v>36.225999999999999</c:v>
                      </c:pt>
                      <c:pt idx="1">
                        <c:v>38.668999999999997</c:v>
                      </c:pt>
                      <c:pt idx="2">
                        <c:v>40.981999999999999</c:v>
                      </c:pt>
                      <c:pt idx="3">
                        <c:v>42.988</c:v>
                      </c:pt>
                      <c:pt idx="4">
                        <c:v>45.006</c:v>
                      </c:pt>
                      <c:pt idx="5">
                        <c:v>47.155999999999999</c:v>
                      </c:pt>
                      <c:pt idx="6">
                        <c:v>48.999000000000002</c:v>
                      </c:pt>
                      <c:pt idx="7">
                        <c:v>50.235999999999997</c:v>
                      </c:pt>
                      <c:pt idx="8">
                        <c:v>50.223999999999997</c:v>
                      </c:pt>
                      <c:pt idx="9">
                        <c:v>50.911000000000001</c:v>
                      </c:pt>
                      <c:pt idx="10">
                        <c:v>51.884</c:v>
                      </c:pt>
                      <c:pt idx="11">
                        <c:v>54.473999999999997</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Figure_1.1!$H$22:$H$22</c15:sqref>
                        </c15:fullRef>
                        <c15:formulaRef>
                          <c15:sqref>LE_Regions!#REF!</c15:sqref>
                        </c15:formulaRef>
                      </c:ext>
                    </c:extLst>
                    <c:numCache>
                      <c:formatCode>0.0</c:formatCode>
                      <c:ptCount val="12"/>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Figure_1.1!$H$23:$H$23</c15:sqref>
                        </c15:fullRef>
                        <c15:formulaRef>
                          <c15:sqref>LE_Regions!#REF!</c15:sqref>
                        </c15:formulaRef>
                      </c:ext>
                    </c:extLst>
                    <c:numCache>
                      <c:formatCode>0.0</c:formatCode>
                      <c:ptCount val="12"/>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5">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Figure_1.1!$H$24:$H$24</c15:sqref>
                        </c15:fullRef>
                        <c15:formulaRef>
                          <c15:sqref>LE_Regions!#REF!</c15:sqref>
                        </c15:formulaRef>
                      </c:ext>
                    </c:extLst>
                    <c:numCache>
                      <c:formatCode>0.0</c:formatCode>
                      <c:ptCount val="12"/>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6">
                      <a:lumMod val="80000"/>
                      <a:lumOff val="2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Figure_1.1!$H$25:$H$25</c15:sqref>
                        </c15:fullRef>
                        <c15:formulaRef>
                          <c15:sqref>LE_Regions!#REF!</c15:sqref>
                        </c15:formulaRef>
                      </c:ext>
                    </c:extLst>
                    <c:numCache>
                      <c:formatCode>0.0</c:formatCode>
                      <c:ptCount val="12"/>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1">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Figure_1.1!$H$26:$H$26</c15:sqref>
                        </c15:fullRef>
                        <c15:formulaRef>
                          <c15:sqref>LE_Regions!#REF!</c15:sqref>
                        </c15:formulaRef>
                      </c:ext>
                    </c:extLst>
                    <c:numCache>
                      <c:formatCode>0.0</c:formatCode>
                      <c:ptCount val="12"/>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2">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Figure_1.1!$H$27:$H$27</c15:sqref>
                        </c15:fullRef>
                        <c15:formulaRef>
                          <c15:sqref>LE_Regions!#REF!</c15:sqref>
                        </c15:formulaRef>
                      </c:ext>
                    </c:extLst>
                    <c:numCache>
                      <c:formatCode>0.0</c:formatCode>
                      <c:ptCount val="12"/>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3">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Figure_1.1!$H$28:$H$28</c15:sqref>
                        </c15:fullRef>
                        <c15:formulaRef>
                          <c15:sqref>LE_Regions!#REF!</c15:sqref>
                        </c15:formulaRef>
                      </c:ext>
                    </c:extLst>
                    <c:numCache>
                      <c:formatCode>0.0</c:formatCode>
                      <c:ptCount val="12"/>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LE_Regions!#REF!</c15:sqref>
                        </c15:formulaRef>
                      </c:ext>
                    </c:extLst>
                    <c:strCache>
                      <c:ptCount val="1"/>
                    </c:strCache>
                  </c:strRef>
                </c:tx>
                <c:spPr>
                  <a:solidFill>
                    <a:schemeClr val="accent4">
                      <a:lumMod val="80000"/>
                    </a:schemeClr>
                  </a:solidFill>
                  <a:ln>
                    <a:noFill/>
                  </a:ln>
                  <a:effectLst/>
                </c:spPr>
                <c:cat>
                  <c:strRef>
                    <c:extLst>
                      <c:ext xmlns:c15="http://schemas.microsoft.com/office/drawing/2012/chart" uri="{02D57815-91ED-43cb-92C2-25804820EDAC}">
                        <c15:fullRef>
                          <c15:sqref>Figure_1.1!$C$7:$H$7</c15:sqref>
                        </c15:fullRef>
                        <c15:formulaRef>
                          <c15:sqref>Figure_1.1!$C$7:$G$7</c15:sqref>
                        </c15:formulaRef>
                      </c:ext>
                    </c:extLst>
                    <c:strCache>
                      <c:ptCount val="12"/>
                      <c:pt idx="0">
                        <c:v>1955</c:v>
                      </c:pt>
                      <c:pt idx="1">
                        <c:v>1960</c:v>
                      </c:pt>
                      <c:pt idx="2">
                        <c:v>1965</c:v>
                      </c:pt>
                      <c:pt idx="3">
                        <c:v>1970</c:v>
                      </c:pt>
                      <c:pt idx="4">
                        <c:v>1975</c:v>
                      </c:pt>
                      <c:pt idx="5">
                        <c:v>1980</c:v>
                      </c:pt>
                      <c:pt idx="6">
                        <c:v>1985</c:v>
                      </c:pt>
                      <c:pt idx="7">
                        <c:v>1990</c:v>
                      </c:pt>
                      <c:pt idx="8">
                        <c:v>1995</c:v>
                      </c:pt>
                      <c:pt idx="9">
                        <c:v>2000</c:v>
                      </c:pt>
                      <c:pt idx="10">
                        <c:v>2005</c:v>
                      </c:pt>
                      <c:pt idx="11">
                        <c:v>2010</c:v>
                      </c:pt>
                    </c:strCache>
                  </c:strRef>
                </c:cat>
                <c:val>
                  <c:numRef>
                    <c:extLst>
                      <c:ext xmlns:c15="http://schemas.microsoft.com/office/drawing/2012/chart" uri="{02D57815-91ED-43cb-92C2-25804820EDAC}">
                        <c15:fullRef>
                          <c15:sqref>Figure_1.1!$H$29:$H$29</c15:sqref>
                        </c15:fullRef>
                        <c15:formulaRef>
                          <c15:sqref>LE_Regions!#REF!</c15:sqref>
                        </c15:formulaRef>
                      </c:ext>
                    </c:extLst>
                    <c:numCache>
                      <c:formatCode>0.0</c:formatCode>
                      <c:ptCount val="12"/>
                    </c:numCache>
                  </c:numRef>
                </c:val>
              </c15:ser>
            </c15:filteredAreaSeries>
          </c:ext>
        </c:extLst>
      </c:areaChart>
      <c:lineChart>
        <c:grouping val="standard"/>
        <c:varyColors val="0"/>
        <c:ser>
          <c:idx val="22"/>
          <c:order val="2"/>
          <c:spPr>
            <a:ln w="28575" cap="rnd">
              <a:solidFill>
                <a:schemeClr val="bg1">
                  <a:lumMod val="50000"/>
                </a:schemeClr>
              </a:solidFill>
              <a:round/>
            </a:ln>
            <a:effectLst/>
          </c:spPr>
          <c:marker>
            <c:symbol val="none"/>
          </c:marker>
          <c:dLbls>
            <c:dLbl>
              <c:idx val="1"/>
              <c:delete val="1"/>
            </c:dLbl>
            <c:dLbl>
              <c:idx val="2"/>
              <c:delete val="1"/>
            </c:dLbl>
            <c:dLbl>
              <c:idx val="3"/>
              <c:delete val="1"/>
            </c:dLbl>
            <c:numFmt formatCode="#,##0" sourceLinked="0"/>
            <c:dLblPos val="b"/>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Figure_1.1!$C$14:$G$14</c:f>
              <c:numCache>
                <c:formatCode>0</c:formatCode>
                <c:ptCount val="5"/>
                <c:pt idx="0">
                  <c:v>16.541</c:v>
                </c:pt>
                <c:pt idx="1">
                  <c:v>16.792999999999999</c:v>
                </c:pt>
                <c:pt idx="2">
                  <c:v>17.099</c:v>
                </c:pt>
                <c:pt idx="3">
                  <c:v>17.364999999999998</c:v>
                </c:pt>
                <c:pt idx="4">
                  <c:v>17.968</c:v>
                </c:pt>
              </c:numCache>
            </c:numRef>
          </c:val>
          <c:smooth val="0"/>
        </c:ser>
        <c:ser>
          <c:idx val="23"/>
          <c:order val="3"/>
          <c:spPr>
            <a:ln w="28575" cap="rnd">
              <a:solidFill>
                <a:schemeClr val="accent6"/>
              </a:solidFill>
              <a:round/>
            </a:ln>
            <a:effectLst/>
          </c:spPr>
          <c:marker>
            <c:symbol val="none"/>
          </c:marker>
          <c:dLbls>
            <c:dLbl>
              <c:idx val="1"/>
              <c:delete val="1"/>
            </c:dLbl>
            <c:dLbl>
              <c:idx val="2"/>
              <c:delete val="1"/>
            </c:dLbl>
            <c:dLbl>
              <c:idx val="3"/>
              <c:delete val="1"/>
            </c:dLbl>
            <c:numFmt formatCode="#,##0" sourceLinked="0"/>
            <c:dLblPos val="t"/>
            <c:showLegendKey val="0"/>
            <c:showVal val="1"/>
            <c:showCatName val="0"/>
            <c:showSerName val="0"/>
            <c:showPercent val="0"/>
            <c:showBubbleSize val="0"/>
            <c:showLeaderLines val="0"/>
          </c:dLbls>
          <c:cat>
            <c:strRef>
              <c:f>Figure_1.1!$C$7:$G$7</c:f>
              <c:strCache>
                <c:ptCount val="5"/>
                <c:pt idx="0">
                  <c:v>1990-1995</c:v>
                </c:pt>
                <c:pt idx="1">
                  <c:v>1995-2000</c:v>
                </c:pt>
                <c:pt idx="2">
                  <c:v>2000-2005</c:v>
                </c:pt>
                <c:pt idx="3">
                  <c:v>2005-2010</c:v>
                </c:pt>
                <c:pt idx="4">
                  <c:v>2010-2015</c:v>
                </c:pt>
              </c:strCache>
            </c:strRef>
          </c:cat>
          <c:val>
            <c:numRef>
              <c:f>Figure_1.1!$C$15:$G$15</c:f>
              <c:numCache>
                <c:formatCode>0</c:formatCode>
                <c:ptCount val="5"/>
                <c:pt idx="0">
                  <c:v>19.393000000000001</c:v>
                </c:pt>
                <c:pt idx="1">
                  <c:v>19.919</c:v>
                </c:pt>
                <c:pt idx="2">
                  <c:v>20.366</c:v>
                </c:pt>
                <c:pt idx="3">
                  <c:v>20.9</c:v>
                </c:pt>
                <c:pt idx="4">
                  <c:v>21.588999999999999</c:v>
                </c:pt>
              </c:numCache>
            </c:numRef>
          </c:val>
          <c:smooth val="0"/>
        </c:ser>
        <c:dLbls>
          <c:showLegendKey val="0"/>
          <c:showVal val="0"/>
          <c:showCatName val="0"/>
          <c:showSerName val="0"/>
          <c:showPercent val="0"/>
          <c:showBubbleSize val="0"/>
        </c:dLbls>
        <c:marker val="1"/>
        <c:smooth val="0"/>
        <c:axId val="209160448"/>
        <c:axId val="209174528"/>
      </c:lineChart>
      <c:catAx>
        <c:axId val="2091604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209174528"/>
        <c:crosses val="autoZero"/>
        <c:auto val="1"/>
        <c:lblAlgn val="ctr"/>
        <c:lblOffset val="100"/>
        <c:tickLblSkip val="4"/>
        <c:noMultiLvlLbl val="0"/>
      </c:catAx>
      <c:valAx>
        <c:axId val="209174528"/>
        <c:scaling>
          <c:orientation val="minMax"/>
          <c:max val="30"/>
          <c:min val="0"/>
        </c:scaling>
        <c:delete val="0"/>
        <c:axPos val="l"/>
        <c:numFmt formatCode="0" sourceLinked="0"/>
        <c:majorTickMark val="out"/>
        <c:minorTickMark val="none"/>
        <c:tickLblPos val="none"/>
        <c:spPr>
          <a:noFill/>
          <a:ln>
            <a:noFill/>
          </a:ln>
          <a:effectLst/>
        </c:spPr>
        <c:txPr>
          <a:bodyPr rot="-60000000" vert="horz"/>
          <a:lstStyle/>
          <a:p>
            <a:pPr>
              <a:defRPr/>
            </a:pPr>
            <a:endParaRPr lang="en-US"/>
          </a:p>
        </c:txPr>
        <c:crossAx val="20916044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12" Type="http://schemas.openxmlformats.org/officeDocument/2006/relationships/chart" Target="../charts/chart42.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5" Type="http://schemas.openxmlformats.org/officeDocument/2006/relationships/chart" Target="../charts/chart3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0.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chart" Target="../charts/chart4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4.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s>
</file>

<file path=xl/drawings/_rels/drawing68.xml.rels><?xml version="1.0" encoding="UTF-8" standalone="yes"?>
<Relationships xmlns="http://schemas.openxmlformats.org/package/2006/relationships"><Relationship Id="rId1" Type="http://schemas.openxmlformats.org/officeDocument/2006/relationships/image" Target="../media/image3.png"/></Relationships>
</file>

<file path=xl/drawings/_rels/drawing6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3.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4" Type="http://schemas.openxmlformats.org/officeDocument/2006/relationships/chart" Target="../charts/chart6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84182</xdr:rowOff>
    </xdr:from>
    <xdr:to>
      <xdr:col>1</xdr:col>
      <xdr:colOff>586183</xdr:colOff>
      <xdr:row>19</xdr:row>
      <xdr:rowOff>160908</xdr:rowOff>
    </xdr:to>
    <xdr:sp macro="" textlink="">
      <xdr:nvSpPr>
        <xdr:cNvPr id="2" name="AutoShape 1" descr="http://www.bls.gov/spotlight/2013/ilc/images/ilc-06-lrg.png"/>
        <xdr:cNvSpPr>
          <a:spLocks noChangeAspect="1" noChangeArrowheads="1"/>
        </xdr:cNvSpPr>
      </xdr:nvSpPr>
      <xdr:spPr bwMode="auto">
        <a:xfrm>
          <a:off x="0" y="2570207"/>
          <a:ext cx="1210411" cy="452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440686</xdr:colOff>
      <xdr:row>8</xdr:row>
      <xdr:rowOff>123166</xdr:rowOff>
    </xdr:from>
    <xdr:to>
      <xdr:col>18</xdr:col>
      <xdr:colOff>155426</xdr:colOff>
      <xdr:row>8</xdr:row>
      <xdr:rowOff>123700</xdr:rowOff>
    </xdr:to>
    <xdr:cxnSp macro="">
      <xdr:nvCxnSpPr>
        <xdr:cNvPr id="3" name="Straight Connector 2"/>
        <xdr:cNvCxnSpPr/>
      </xdr:nvCxnSpPr>
      <xdr:spPr>
        <a:xfrm flipV="1">
          <a:off x="11802650" y="1633559"/>
          <a:ext cx="340669" cy="534"/>
        </a:xfrm>
        <a:prstGeom prst="line">
          <a:avLst/>
        </a:prstGeom>
        <a:ln w="1270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313259</xdr:colOff>
      <xdr:row>8</xdr:row>
      <xdr:rowOff>147468</xdr:rowOff>
    </xdr:from>
    <xdr:to>
      <xdr:col>21</xdr:col>
      <xdr:colOff>16505</xdr:colOff>
      <xdr:row>8</xdr:row>
      <xdr:rowOff>148002</xdr:rowOff>
    </xdr:to>
    <xdr:cxnSp macro="">
      <xdr:nvCxnSpPr>
        <xdr:cNvPr id="4" name="Straight Connector 3"/>
        <xdr:cNvCxnSpPr/>
      </xdr:nvCxnSpPr>
      <xdr:spPr>
        <a:xfrm flipV="1">
          <a:off x="13493478" y="1659562"/>
          <a:ext cx="322371" cy="534"/>
        </a:xfrm>
        <a:prstGeom prst="line">
          <a:avLst/>
        </a:prstGeom>
        <a:ln w="38100">
          <a:solidFill>
            <a:schemeClr val="bg1">
              <a:lumMod val="50000"/>
              <a:alpha val="8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207415</xdr:colOff>
      <xdr:row>8</xdr:row>
      <xdr:rowOff>147962</xdr:rowOff>
    </xdr:from>
    <xdr:to>
      <xdr:col>22</xdr:col>
      <xdr:colOff>529786</xdr:colOff>
      <xdr:row>8</xdr:row>
      <xdr:rowOff>148496</xdr:rowOff>
    </xdr:to>
    <xdr:cxnSp macro="">
      <xdr:nvCxnSpPr>
        <xdr:cNvPr id="5" name="Straight Connector 4"/>
        <xdr:cNvCxnSpPr/>
      </xdr:nvCxnSpPr>
      <xdr:spPr>
        <a:xfrm flipV="1">
          <a:off x="14625884" y="1660056"/>
          <a:ext cx="322371" cy="534"/>
        </a:xfrm>
        <a:prstGeom prst="line">
          <a:avLst/>
        </a:prstGeom>
        <a:ln w="38100">
          <a:solidFill>
            <a:schemeClr val="accent6">
              <a:alpha val="8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198297</xdr:colOff>
      <xdr:row>8</xdr:row>
      <xdr:rowOff>1226</xdr:rowOff>
    </xdr:from>
    <xdr:to>
      <xdr:col>19</xdr:col>
      <xdr:colOff>543170</xdr:colOff>
      <xdr:row>9</xdr:row>
      <xdr:rowOff>53778</xdr:rowOff>
    </xdr:to>
    <xdr:sp macro="" textlink="">
      <xdr:nvSpPr>
        <xdr:cNvPr id="6" name="TextBox 5"/>
        <xdr:cNvSpPr txBox="1"/>
      </xdr:nvSpPr>
      <xdr:spPr>
        <a:xfrm>
          <a:off x="12140266" y="1513320"/>
          <a:ext cx="963998" cy="243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mn-lt"/>
            </a:rPr>
            <a:t>Gender gap</a:t>
          </a:r>
          <a:endParaRPr lang="en-US" sz="1100">
            <a:latin typeface="+mn-lt"/>
          </a:endParaRPr>
        </a:p>
      </xdr:txBody>
    </xdr:sp>
    <xdr:clientData/>
  </xdr:twoCellAnchor>
  <xdr:twoCellAnchor>
    <xdr:from>
      <xdr:col>20</xdr:col>
      <xdr:colOff>598271</xdr:colOff>
      <xdr:row>8</xdr:row>
      <xdr:rowOff>5415</xdr:rowOff>
    </xdr:from>
    <xdr:to>
      <xdr:col>21</xdr:col>
      <xdr:colOff>499245</xdr:colOff>
      <xdr:row>9</xdr:row>
      <xdr:rowOff>57967</xdr:rowOff>
    </xdr:to>
    <xdr:sp macro="" textlink="">
      <xdr:nvSpPr>
        <xdr:cNvPr id="7" name="TextBox 6"/>
        <xdr:cNvSpPr txBox="1"/>
      </xdr:nvSpPr>
      <xdr:spPr>
        <a:xfrm>
          <a:off x="13778490" y="1517509"/>
          <a:ext cx="520099" cy="243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Men</a:t>
          </a:r>
        </a:p>
      </xdr:txBody>
    </xdr:sp>
    <xdr:clientData/>
  </xdr:twoCellAnchor>
  <xdr:twoCellAnchor>
    <xdr:from>
      <xdr:col>22</xdr:col>
      <xdr:colOff>532253</xdr:colOff>
      <xdr:row>8</xdr:row>
      <xdr:rowOff>1802</xdr:rowOff>
    </xdr:from>
    <xdr:to>
      <xdr:col>24</xdr:col>
      <xdr:colOff>305459</xdr:colOff>
      <xdr:row>9</xdr:row>
      <xdr:rowOff>54354</xdr:rowOff>
    </xdr:to>
    <xdr:sp macro="" textlink="">
      <xdr:nvSpPr>
        <xdr:cNvPr id="8" name="TextBox 7"/>
        <xdr:cNvSpPr txBox="1"/>
      </xdr:nvSpPr>
      <xdr:spPr>
        <a:xfrm>
          <a:off x="14950722" y="1513896"/>
          <a:ext cx="1011456" cy="243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Women</a:t>
          </a:r>
        </a:p>
      </xdr:txBody>
    </xdr:sp>
    <xdr:clientData/>
  </xdr:twoCellAnchor>
  <xdr:twoCellAnchor>
    <xdr:from>
      <xdr:col>9</xdr:col>
      <xdr:colOff>369092</xdr:colOff>
      <xdr:row>9</xdr:row>
      <xdr:rowOff>151530</xdr:rowOff>
    </xdr:from>
    <xdr:to>
      <xdr:col>12</xdr:col>
      <xdr:colOff>75982</xdr:colOff>
      <xdr:row>30</xdr:row>
      <xdr:rowOff>145343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575581</xdr:colOff>
      <xdr:row>9</xdr:row>
      <xdr:rowOff>166683</xdr:rowOff>
    </xdr:from>
    <xdr:to>
      <xdr:col>14</xdr:col>
      <xdr:colOff>384824</xdr:colOff>
      <xdr:row>30</xdr:row>
      <xdr:rowOff>154230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261256</xdr:colOff>
      <xdr:row>9</xdr:row>
      <xdr:rowOff>166683</xdr:rowOff>
    </xdr:from>
    <xdr:to>
      <xdr:col>17</xdr:col>
      <xdr:colOff>67186</xdr:colOff>
      <xdr:row>30</xdr:row>
      <xdr:rowOff>154230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242201</xdr:colOff>
      <xdr:row>9</xdr:row>
      <xdr:rowOff>166683</xdr:rowOff>
    </xdr:from>
    <xdr:to>
      <xdr:col>22</xdr:col>
      <xdr:colOff>41327</xdr:colOff>
      <xdr:row>30</xdr:row>
      <xdr:rowOff>154230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551080</xdr:colOff>
      <xdr:row>9</xdr:row>
      <xdr:rowOff>166683</xdr:rowOff>
    </xdr:from>
    <xdr:to>
      <xdr:col>24</xdr:col>
      <xdr:colOff>366535</xdr:colOff>
      <xdr:row>30</xdr:row>
      <xdr:rowOff>154230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248998</xdr:colOff>
      <xdr:row>9</xdr:row>
      <xdr:rowOff>166683</xdr:rowOff>
    </xdr:from>
    <xdr:to>
      <xdr:col>27</xdr:col>
      <xdr:colOff>57651</xdr:colOff>
      <xdr:row>30</xdr:row>
      <xdr:rowOff>154230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563331</xdr:colOff>
      <xdr:row>9</xdr:row>
      <xdr:rowOff>166683</xdr:rowOff>
    </xdr:from>
    <xdr:to>
      <xdr:col>19</xdr:col>
      <xdr:colOff>362457</xdr:colOff>
      <xdr:row>30</xdr:row>
      <xdr:rowOff>154230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564682</xdr:colOff>
      <xdr:row>9</xdr:row>
      <xdr:rowOff>166683</xdr:rowOff>
    </xdr:from>
    <xdr:to>
      <xdr:col>29</xdr:col>
      <xdr:colOff>373333</xdr:colOff>
      <xdr:row>30</xdr:row>
      <xdr:rowOff>154230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261239</xdr:colOff>
      <xdr:row>9</xdr:row>
      <xdr:rowOff>166683</xdr:rowOff>
    </xdr:from>
    <xdr:to>
      <xdr:col>32</xdr:col>
      <xdr:colOff>69893</xdr:colOff>
      <xdr:row>30</xdr:row>
      <xdr:rowOff>154230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31</xdr:col>
      <xdr:colOff>578285</xdr:colOff>
      <xdr:row>9</xdr:row>
      <xdr:rowOff>166683</xdr:rowOff>
    </xdr:from>
    <xdr:to>
      <xdr:col>34</xdr:col>
      <xdr:colOff>386937</xdr:colOff>
      <xdr:row>30</xdr:row>
      <xdr:rowOff>154230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34</xdr:col>
      <xdr:colOff>262739</xdr:colOff>
      <xdr:row>9</xdr:row>
      <xdr:rowOff>166683</xdr:rowOff>
    </xdr:from>
    <xdr:to>
      <xdr:col>37</xdr:col>
      <xdr:colOff>110852</xdr:colOff>
      <xdr:row>30</xdr:row>
      <xdr:rowOff>154230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37</xdr:col>
      <xdr:colOff>1482</xdr:colOff>
      <xdr:row>9</xdr:row>
      <xdr:rowOff>166683</xdr:rowOff>
    </xdr:from>
    <xdr:to>
      <xdr:col>39</xdr:col>
      <xdr:colOff>470080</xdr:colOff>
      <xdr:row>30</xdr:row>
      <xdr:rowOff>154230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Western</a:t>
          </a:r>
          <a:r>
            <a:rPr lang="en-US" sz="1100" baseline="0">
              <a:latin typeface="Myriad Pro SemiCond" pitchFamily="34" charset="0"/>
            </a:rPr>
            <a:t> </a:t>
          </a:r>
          <a:r>
            <a:rPr lang="en-US" sz="1100">
              <a:latin typeface="Myriad Pro SemiCond" pitchFamily="34" charset="0"/>
            </a:rPr>
            <a:t>Asia</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Oceania</a:t>
          </a:r>
        </a:p>
      </cdr:txBody>
    </cdr:sp>
  </cdr:relSizeAnchor>
</c:userShapes>
</file>

<file path=xl/drawings/drawing12.xml><?xml version="1.0" encoding="utf-8"?>
<c:userShapes xmlns:c="http://schemas.openxmlformats.org/drawingml/2006/chart">
  <cdr:relSizeAnchor xmlns:cdr="http://schemas.openxmlformats.org/drawingml/2006/chartDrawing">
    <cdr:from>
      <cdr:x>0.06006</cdr:x>
      <cdr:y>0</cdr:y>
    </cdr:from>
    <cdr:to>
      <cdr:x>0.87799</cdr:x>
      <cdr:y>0.13993</cdr:y>
    </cdr:to>
    <cdr:sp macro="" textlink="">
      <cdr:nvSpPr>
        <cdr:cNvPr id="3" name="TextBox 34"/>
        <cdr:cNvSpPr txBox="1"/>
      </cdr:nvSpPr>
      <cdr:spPr>
        <a:xfrm xmlns:a="http://schemas.openxmlformats.org/drawingml/2006/main">
          <a:off x="100715" y="0"/>
          <a:ext cx="1371599" cy="5580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Caucasus and Central Asia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Developed regions</a:t>
          </a: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400050</xdr:colOff>
      <xdr:row>3</xdr:row>
      <xdr:rowOff>1</xdr:rowOff>
    </xdr:from>
    <xdr:to>
      <xdr:col>14</xdr:col>
      <xdr:colOff>600074</xdr:colOff>
      <xdr:row>32</xdr:row>
      <xdr:rowOff>10391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533404</xdr:colOff>
      <xdr:row>3</xdr:row>
      <xdr:rowOff>180658</xdr:rowOff>
    </xdr:from>
    <xdr:to>
      <xdr:col>14</xdr:col>
      <xdr:colOff>123832</xdr:colOff>
      <xdr:row>3</xdr:row>
      <xdr:rowOff>180658</xdr:rowOff>
    </xdr:to>
    <xdr:cxnSp macro="">
      <xdr:nvCxnSpPr>
        <xdr:cNvPr id="4" name="Straight Arrow Connector 3"/>
        <xdr:cNvCxnSpPr/>
      </xdr:nvCxnSpPr>
      <xdr:spPr>
        <a:xfrm>
          <a:off x="9334504" y="752158"/>
          <a:ext cx="1419228" cy="0"/>
        </a:xfrm>
        <a:prstGeom prst="straightConnector1">
          <a:avLst/>
        </a:prstGeom>
        <a:ln w="22225">
          <a:solidFill>
            <a:schemeClr val="bg1">
              <a:lumMod val="50000"/>
            </a:schemeClr>
          </a:solidFill>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3</xdr:row>
      <xdr:rowOff>180658</xdr:rowOff>
    </xdr:from>
    <xdr:to>
      <xdr:col>11</xdr:col>
      <xdr:colOff>542931</xdr:colOff>
      <xdr:row>3</xdr:row>
      <xdr:rowOff>180975</xdr:rowOff>
    </xdr:to>
    <xdr:cxnSp macro="">
      <xdr:nvCxnSpPr>
        <xdr:cNvPr id="5" name="Straight Arrow Connector 4"/>
        <xdr:cNvCxnSpPr/>
      </xdr:nvCxnSpPr>
      <xdr:spPr>
        <a:xfrm flipH="1">
          <a:off x="7896225" y="752158"/>
          <a:ext cx="1447806" cy="317"/>
        </a:xfrm>
        <a:prstGeom prst="straightConnector1">
          <a:avLst/>
        </a:prstGeom>
        <a:ln w="22225">
          <a:solidFill>
            <a:schemeClr val="bg1">
              <a:lumMod val="50000"/>
            </a:schemeClr>
          </a:solidFill>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c:userShapes xmlns:c="http://schemas.openxmlformats.org/drawingml/2006/chart">
  <cdr:relSizeAnchor xmlns:cdr="http://schemas.openxmlformats.org/drawingml/2006/chartDrawing">
    <cdr:from>
      <cdr:x>0.54074</cdr:x>
      <cdr:y>0</cdr:y>
    </cdr:from>
    <cdr:to>
      <cdr:x>0.80741</cdr:x>
      <cdr:y>0.0413</cdr:y>
    </cdr:to>
    <cdr:sp macro="" textlink="">
      <cdr:nvSpPr>
        <cdr:cNvPr id="2" name="TextBox 1"/>
        <cdr:cNvSpPr txBox="1"/>
      </cdr:nvSpPr>
      <cdr:spPr>
        <a:xfrm xmlns:a="http://schemas.openxmlformats.org/drawingml/2006/main">
          <a:off x="2085983" y="0"/>
          <a:ext cx="1028692" cy="228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900">
              <a:latin typeface="+mn-lt"/>
              <a:cs typeface="Times New Roman" panose="02020603050405020304" pitchFamily="18" charset="0"/>
            </a:rPr>
            <a:t>Surplus </a:t>
          </a:r>
          <a:r>
            <a:rPr lang="en-GB" sz="900" baseline="0">
              <a:latin typeface="+mn-lt"/>
              <a:cs typeface="Times New Roman" panose="02020603050405020304" pitchFamily="18" charset="0"/>
            </a:rPr>
            <a:t>of men</a:t>
          </a:r>
          <a:endParaRPr lang="en-GB" sz="900">
            <a:latin typeface="+mn-lt"/>
            <a:cs typeface="Times New Roman" panose="02020603050405020304" pitchFamily="18" charset="0"/>
          </a:endParaRPr>
        </a:p>
      </cdr:txBody>
    </cdr:sp>
  </cdr:relSizeAnchor>
  <cdr:relSizeAnchor xmlns:cdr="http://schemas.openxmlformats.org/drawingml/2006/chartDrawing">
    <cdr:from>
      <cdr:x>0.11122</cdr:x>
      <cdr:y>0</cdr:y>
    </cdr:from>
    <cdr:to>
      <cdr:x>0.47161</cdr:x>
      <cdr:y>0.04474</cdr:y>
    </cdr:to>
    <cdr:sp macro="" textlink="">
      <cdr:nvSpPr>
        <cdr:cNvPr id="3" name="TextBox 2"/>
        <cdr:cNvSpPr txBox="1"/>
      </cdr:nvSpPr>
      <cdr:spPr>
        <a:xfrm xmlns:a="http://schemas.openxmlformats.org/drawingml/2006/main">
          <a:off x="429042" y="0"/>
          <a:ext cx="1390233" cy="24764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900">
              <a:latin typeface="+mn-lt"/>
              <a:cs typeface="Times New Roman" panose="02020603050405020304" pitchFamily="18" charset="0"/>
            </a:rPr>
            <a:t>Surplus </a:t>
          </a:r>
          <a:r>
            <a:rPr lang="en-GB" sz="900" baseline="0">
              <a:latin typeface="+mn-lt"/>
              <a:cs typeface="Times New Roman" panose="02020603050405020304" pitchFamily="18" charset="0"/>
            </a:rPr>
            <a:t>of women</a:t>
          </a:r>
          <a:endParaRPr lang="en-GB" sz="900">
            <a:latin typeface="+mn-lt"/>
            <a:cs typeface="Times New Roman" panose="02020603050405020304" pitchFamily="18" charset="0"/>
          </a:endParaRPr>
        </a:p>
      </cdr:txBody>
    </cdr:sp>
  </cdr:relSizeAnchor>
  <cdr:relSizeAnchor xmlns:cdr="http://schemas.openxmlformats.org/drawingml/2006/chartDrawing">
    <cdr:from>
      <cdr:x>0.50684</cdr:x>
      <cdr:y>0.03442</cdr:y>
    </cdr:from>
    <cdr:to>
      <cdr:x>0.77252</cdr:x>
      <cdr:y>0.074</cdr:y>
    </cdr:to>
    <cdr:sp macro="" textlink="Figure_1.2!$A$5">
      <cdr:nvSpPr>
        <cdr:cNvPr id="4" name="TextBox 3"/>
        <cdr:cNvSpPr txBox="1"/>
      </cdr:nvSpPr>
      <cdr:spPr>
        <a:xfrm xmlns:a="http://schemas.openxmlformats.org/drawingml/2006/main">
          <a:off x="1955201" y="190490"/>
          <a:ext cx="1024894" cy="21907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fld id="{5E8BC459-7D40-4034-9AD9-783FF85C006E}" type="TxLink">
            <a:rPr lang="en-US" sz="1000" b="0" i="0" u="none" strike="noStrike">
              <a:solidFill>
                <a:srgbClr val="000000"/>
              </a:solidFill>
              <a:latin typeface="+mn-lt"/>
              <a:cs typeface="Times New Roman"/>
            </a:rPr>
            <a:pPr algn="l"/>
            <a:t>  Western Asia</a:t>
          </a:fld>
          <a:endParaRPr lang="en-GB" sz="1000" i="0">
            <a:latin typeface="+mn-lt"/>
          </a:endParaRPr>
        </a:p>
      </cdr:txBody>
    </cdr:sp>
  </cdr:relSizeAnchor>
  <cdr:relSizeAnchor xmlns:cdr="http://schemas.openxmlformats.org/drawingml/2006/chartDrawing">
    <cdr:from>
      <cdr:x>0.50799</cdr:x>
      <cdr:y>0.09522</cdr:y>
    </cdr:from>
    <cdr:to>
      <cdr:x>0.77366</cdr:x>
      <cdr:y>0.1348</cdr:y>
    </cdr:to>
    <cdr:sp macro="" textlink="Figure_1.2!$A$6">
      <cdr:nvSpPr>
        <cdr:cNvPr id="5" name="TextBox 1"/>
        <cdr:cNvSpPr txBox="1"/>
      </cdr:nvSpPr>
      <cdr:spPr>
        <a:xfrm xmlns:a="http://schemas.openxmlformats.org/drawingml/2006/main">
          <a:off x="1959634" y="527042"/>
          <a:ext cx="1024855" cy="2190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2488A847-FFF2-46CF-8910-A11B884EB6CE}" type="TxLink">
            <a:rPr lang="en-US" sz="1000" b="0" i="0" u="none" strike="noStrike">
              <a:solidFill>
                <a:srgbClr val="000000"/>
              </a:solidFill>
              <a:latin typeface="+mn-lt"/>
              <a:cs typeface="Times New Roman"/>
            </a:rPr>
            <a:pPr algn="l"/>
            <a:t>  Eastern Asia</a:t>
          </a:fld>
          <a:endParaRPr lang="en-GB" sz="800" i="0">
            <a:latin typeface="+mn-lt"/>
          </a:endParaRPr>
        </a:p>
      </cdr:txBody>
    </cdr:sp>
  </cdr:relSizeAnchor>
  <cdr:relSizeAnchor xmlns:cdr="http://schemas.openxmlformats.org/drawingml/2006/chartDrawing">
    <cdr:from>
      <cdr:x>0.5061</cdr:x>
      <cdr:y>0.16234</cdr:y>
    </cdr:from>
    <cdr:to>
      <cdr:x>0.77178</cdr:x>
      <cdr:y>0.20192</cdr:y>
    </cdr:to>
    <cdr:sp macro="" textlink="Figure_1.2!$A$7">
      <cdr:nvSpPr>
        <cdr:cNvPr id="6" name="TextBox 1"/>
        <cdr:cNvSpPr txBox="1"/>
      </cdr:nvSpPr>
      <cdr:spPr>
        <a:xfrm xmlns:a="http://schemas.openxmlformats.org/drawingml/2006/main">
          <a:off x="1952344" y="898544"/>
          <a:ext cx="1024893" cy="2190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37B3080-16B3-4D8E-B1F4-68709D4C5681}" type="TxLink">
            <a:rPr lang="en-US" sz="1000" b="0" i="0" u="none" strike="noStrike">
              <a:solidFill>
                <a:srgbClr val="000000"/>
              </a:solidFill>
              <a:latin typeface="+mn-lt"/>
              <a:cs typeface="Times New Roman"/>
            </a:rPr>
            <a:pPr algn="l"/>
            <a:t>  Southern Asia</a:t>
          </a:fld>
          <a:endParaRPr lang="en-GB" sz="600" i="0">
            <a:latin typeface="+mn-lt"/>
          </a:endParaRPr>
        </a:p>
      </cdr:txBody>
    </cdr:sp>
  </cdr:relSizeAnchor>
  <cdr:relSizeAnchor xmlns:cdr="http://schemas.openxmlformats.org/drawingml/2006/chartDrawing">
    <cdr:from>
      <cdr:x>0.5061</cdr:x>
      <cdr:y>0.23117</cdr:y>
    </cdr:from>
    <cdr:to>
      <cdr:x>0.77178</cdr:x>
      <cdr:y>0.27075</cdr:y>
    </cdr:to>
    <cdr:sp macro="" textlink="Figure_1.2!$A$8">
      <cdr:nvSpPr>
        <cdr:cNvPr id="7" name="TextBox 1"/>
        <cdr:cNvSpPr txBox="1"/>
      </cdr:nvSpPr>
      <cdr:spPr>
        <a:xfrm xmlns:a="http://schemas.openxmlformats.org/drawingml/2006/main">
          <a:off x="1952344" y="1279510"/>
          <a:ext cx="1024893" cy="2190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472FE0A-037D-4222-B55C-E7053C9F0908}" type="TxLink">
            <a:rPr lang="en-US" sz="1000" b="0" i="0" u="none" strike="noStrike">
              <a:solidFill>
                <a:srgbClr val="000000"/>
              </a:solidFill>
              <a:latin typeface="+mn-lt"/>
              <a:cs typeface="Times New Roman"/>
            </a:rPr>
            <a:pPr algn="l"/>
            <a:t>  Oceania</a:t>
          </a:fld>
          <a:endParaRPr lang="en-GB" sz="400" i="0">
            <a:latin typeface="+mn-lt"/>
          </a:endParaRPr>
        </a:p>
      </cdr:txBody>
    </cdr:sp>
  </cdr:relSizeAnchor>
  <cdr:relSizeAnchor xmlns:cdr="http://schemas.openxmlformats.org/drawingml/2006/chartDrawing">
    <cdr:from>
      <cdr:x>0.50617</cdr:x>
      <cdr:y>0.29599</cdr:y>
    </cdr:from>
    <cdr:to>
      <cdr:x>0.88536</cdr:x>
      <cdr:y>0.33787</cdr:y>
    </cdr:to>
    <cdr:sp macro="" textlink="Figure_1.2!$A$9">
      <cdr:nvSpPr>
        <cdr:cNvPr id="8" name="TextBox 1"/>
        <cdr:cNvSpPr txBox="1"/>
      </cdr:nvSpPr>
      <cdr:spPr>
        <a:xfrm xmlns:a="http://schemas.openxmlformats.org/drawingml/2006/main">
          <a:off x="1952614" y="1638282"/>
          <a:ext cx="1462772" cy="2318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91E001C-0C51-40FD-A1B5-AA40237A6D39}" type="TxLink">
            <a:rPr lang="en-US" sz="1000" b="0" i="0" u="none" strike="noStrike">
              <a:solidFill>
                <a:srgbClr val="000000"/>
              </a:solidFill>
              <a:latin typeface="+mn-lt"/>
              <a:cs typeface="Times New Roman"/>
            </a:rPr>
            <a:pPr algn="l"/>
            <a:t>  Northern Africa</a:t>
          </a:fld>
          <a:endParaRPr lang="en-GB" sz="200" i="0">
            <a:latin typeface="+mn-lt"/>
          </a:endParaRPr>
        </a:p>
      </cdr:txBody>
    </cdr:sp>
  </cdr:relSizeAnchor>
  <cdr:relSizeAnchor xmlns:cdr="http://schemas.openxmlformats.org/drawingml/2006/chartDrawing">
    <cdr:from>
      <cdr:x>0.08052</cdr:x>
      <cdr:y>0.36483</cdr:y>
    </cdr:from>
    <cdr:to>
      <cdr:x>0.50617</cdr:x>
      <cdr:y>0.4067</cdr:y>
    </cdr:to>
    <cdr:sp macro="" textlink="Figure_1.2!$A$10">
      <cdr:nvSpPr>
        <cdr:cNvPr id="9" name="TextBox 1"/>
        <cdr:cNvSpPr txBox="1"/>
      </cdr:nvSpPr>
      <cdr:spPr>
        <a:xfrm xmlns:a="http://schemas.openxmlformats.org/drawingml/2006/main">
          <a:off x="310616" y="2019303"/>
          <a:ext cx="1641998" cy="23174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D11E018-78CB-440F-959A-401CBAFBFABA}" type="TxLink">
            <a:rPr lang="en-US" sz="1050" b="0" i="0" u="none" strike="noStrike">
              <a:solidFill>
                <a:srgbClr val="000000"/>
              </a:solidFill>
              <a:latin typeface="+mn-lt"/>
              <a:cs typeface="Times New Roman"/>
            </a:rPr>
            <a:pPr algn="r"/>
            <a:t>  Sub-Saharan Africa</a:t>
          </a:fld>
          <a:endParaRPr lang="en-GB" sz="100" i="0">
            <a:latin typeface="+mn-lt"/>
          </a:endParaRPr>
        </a:p>
      </cdr:txBody>
    </cdr:sp>
  </cdr:relSizeAnchor>
  <cdr:relSizeAnchor xmlns:cdr="http://schemas.openxmlformats.org/drawingml/2006/chartDrawing">
    <cdr:from>
      <cdr:x>0.03704</cdr:x>
      <cdr:y>0.4308</cdr:y>
    </cdr:from>
    <cdr:to>
      <cdr:x>0.50669</cdr:x>
      <cdr:y>0.4698</cdr:y>
    </cdr:to>
    <cdr:sp macro="" textlink="Figure_1.2!$A$11">
      <cdr:nvSpPr>
        <cdr:cNvPr id="10" name="TextBox 1"/>
        <cdr:cNvSpPr txBox="1"/>
      </cdr:nvSpPr>
      <cdr:spPr>
        <a:xfrm xmlns:a="http://schemas.openxmlformats.org/drawingml/2006/main">
          <a:off x="142886" y="2384440"/>
          <a:ext cx="1811734" cy="2158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4F75977-C7C2-4E94-B077-5327066DCECB}" type="TxLink">
            <a:rPr lang="en-US" sz="1000" b="0" i="0" u="none" strike="noStrike">
              <a:solidFill>
                <a:srgbClr val="000000"/>
              </a:solidFill>
              <a:latin typeface="+mn-lt"/>
              <a:cs typeface="Times New Roman"/>
            </a:rPr>
            <a:pPr algn="r"/>
            <a:t>  South-Eastern Asia</a:t>
          </a:fld>
          <a:endParaRPr lang="en-GB" sz="100" i="0">
            <a:latin typeface="+mn-lt"/>
          </a:endParaRPr>
        </a:p>
      </cdr:txBody>
    </cdr:sp>
  </cdr:relSizeAnchor>
  <cdr:relSizeAnchor xmlns:cdr="http://schemas.openxmlformats.org/drawingml/2006/chartDrawing">
    <cdr:from>
      <cdr:x>0.06905</cdr:x>
      <cdr:y>0.50422</cdr:y>
    </cdr:from>
    <cdr:to>
      <cdr:x>0.50617</cdr:x>
      <cdr:y>0.53921</cdr:y>
    </cdr:to>
    <cdr:sp macro="" textlink="Figure_1.2!$A$12">
      <cdr:nvSpPr>
        <cdr:cNvPr id="11" name="TextBox 1"/>
        <cdr:cNvSpPr txBox="1"/>
      </cdr:nvSpPr>
      <cdr:spPr>
        <a:xfrm xmlns:a="http://schemas.openxmlformats.org/drawingml/2006/main">
          <a:off x="266369" y="2790812"/>
          <a:ext cx="1686245" cy="1936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E4BB7EB-1A11-4D83-86C5-FF89E48A64C9}" type="TxLink">
            <a:rPr lang="en-US" sz="1000" b="0" i="0" u="none" strike="noStrike">
              <a:solidFill>
                <a:srgbClr val="000000"/>
              </a:solidFill>
              <a:latin typeface="+mn-lt"/>
              <a:cs typeface="Times New Roman"/>
            </a:rPr>
            <a:pPr algn="r"/>
            <a:t>  Caucasus and Central Asia</a:t>
          </a:fld>
          <a:endParaRPr lang="en-GB" sz="100" i="0">
            <a:latin typeface="+mn-lt"/>
          </a:endParaRPr>
        </a:p>
      </cdr:txBody>
    </cdr:sp>
  </cdr:relSizeAnchor>
  <cdr:relSizeAnchor xmlns:cdr="http://schemas.openxmlformats.org/drawingml/2006/chartDrawing">
    <cdr:from>
      <cdr:x>0</cdr:x>
      <cdr:y>0.57306</cdr:y>
    </cdr:from>
    <cdr:to>
      <cdr:x>0.50864</cdr:x>
      <cdr:y>0.60346</cdr:y>
    </cdr:to>
    <cdr:sp macro="" textlink="Figure_1.2!$A$13">
      <cdr:nvSpPr>
        <cdr:cNvPr id="12" name="TextBox 1"/>
        <cdr:cNvSpPr txBox="1"/>
      </cdr:nvSpPr>
      <cdr:spPr>
        <a:xfrm xmlns:a="http://schemas.openxmlformats.org/drawingml/2006/main">
          <a:off x="0" y="3171834"/>
          <a:ext cx="1962142" cy="1682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0A31E0F-FBA9-4A06-AEB5-483876C0CB56}" type="TxLink">
            <a:rPr lang="en-US" sz="1000" b="0" i="0" u="none" strike="noStrike">
              <a:solidFill>
                <a:srgbClr val="000000"/>
              </a:solidFill>
              <a:latin typeface="+mn-lt"/>
              <a:cs typeface="Times New Roman"/>
            </a:rPr>
            <a:pPr algn="r"/>
            <a:t>  Latin America and the Caribbean</a:t>
          </a:fld>
          <a:endParaRPr lang="en-GB" sz="100" i="0">
            <a:latin typeface="+mn-lt"/>
          </a:endParaRPr>
        </a:p>
      </cdr:txBody>
    </cdr:sp>
  </cdr:relSizeAnchor>
  <cdr:relSizeAnchor xmlns:cdr="http://schemas.openxmlformats.org/drawingml/2006/chartDrawing">
    <cdr:from>
      <cdr:x>0.08889</cdr:x>
      <cdr:y>0.63845</cdr:y>
    </cdr:from>
    <cdr:to>
      <cdr:x>0.50799</cdr:x>
      <cdr:y>0.67689</cdr:y>
    </cdr:to>
    <cdr:sp macro="" textlink="Figure_1.2!$A$14">
      <cdr:nvSpPr>
        <cdr:cNvPr id="13" name="TextBox 1"/>
        <cdr:cNvSpPr txBox="1"/>
      </cdr:nvSpPr>
      <cdr:spPr>
        <a:xfrm xmlns:a="http://schemas.openxmlformats.org/drawingml/2006/main">
          <a:off x="342904" y="3533760"/>
          <a:ext cx="1616730" cy="2127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8FD6E00-C6E8-4A02-BDE1-AEABBC3E7008}" type="TxLink">
            <a:rPr lang="en-US" sz="1000" b="0" i="0" u="none" strike="noStrike">
              <a:solidFill>
                <a:srgbClr val="000000"/>
              </a:solidFill>
              <a:latin typeface="+mn-lt"/>
              <a:cs typeface="Times New Roman"/>
            </a:rPr>
            <a:pPr algn="r"/>
            <a:t>Developed regions</a:t>
          </a:fld>
          <a:endParaRPr lang="en-GB" sz="100" i="0">
            <a:latin typeface="+mn-lt"/>
          </a:endParaRPr>
        </a:p>
      </cdr:txBody>
    </cdr:sp>
  </cdr:relSizeAnchor>
  <cdr:relSizeAnchor xmlns:cdr="http://schemas.openxmlformats.org/drawingml/2006/chartDrawing">
    <cdr:from>
      <cdr:x>0.5061</cdr:x>
      <cdr:y>0.70385</cdr:y>
    </cdr:from>
    <cdr:to>
      <cdr:x>0.89136</cdr:x>
      <cdr:y>0.74572</cdr:y>
    </cdr:to>
    <cdr:sp macro="" textlink="Figure_1.2!$A$15">
      <cdr:nvSpPr>
        <cdr:cNvPr id="14" name="TextBox 1"/>
        <cdr:cNvSpPr txBox="1"/>
      </cdr:nvSpPr>
      <cdr:spPr>
        <a:xfrm xmlns:a="http://schemas.openxmlformats.org/drawingml/2006/main">
          <a:off x="1952344" y="3895742"/>
          <a:ext cx="1486188" cy="23174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DC9F4EA-505D-4D2A-B0C6-1F5EB362525E}" type="TxLink">
            <a:rPr lang="en-US" sz="1000" b="0" i="0" u="none" strike="noStrike">
              <a:solidFill>
                <a:srgbClr val="000000"/>
              </a:solidFill>
              <a:latin typeface="+mn-lt"/>
              <a:cs typeface="Times New Roman"/>
            </a:rPr>
            <a:pPr algn="l"/>
            <a:t>Developing regions</a:t>
          </a:fld>
          <a:endParaRPr lang="en-GB" sz="100" i="0">
            <a:latin typeface="+mn-lt"/>
          </a:endParaRPr>
        </a:p>
      </cdr:txBody>
    </cdr:sp>
  </cdr:relSizeAnchor>
  <cdr:relSizeAnchor xmlns:cdr="http://schemas.openxmlformats.org/drawingml/2006/chartDrawing">
    <cdr:from>
      <cdr:x>0.5061</cdr:x>
      <cdr:y>0.77498</cdr:y>
    </cdr:from>
    <cdr:to>
      <cdr:x>0.77178</cdr:x>
      <cdr:y>0.81456</cdr:y>
    </cdr:to>
    <cdr:sp macro="" textlink="Figure_1.2!$A$16">
      <cdr:nvSpPr>
        <cdr:cNvPr id="15" name="TextBox 1"/>
        <cdr:cNvSpPr txBox="1"/>
      </cdr:nvSpPr>
      <cdr:spPr>
        <a:xfrm xmlns:a="http://schemas.openxmlformats.org/drawingml/2006/main">
          <a:off x="1952344" y="4289439"/>
          <a:ext cx="1024893" cy="2190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565A21A-4EA3-42B5-A139-956C9315E050}" type="TxLink">
            <a:rPr lang="en-US" sz="1000" b="0" i="0" u="none" strike="noStrike">
              <a:solidFill>
                <a:srgbClr val="000000"/>
              </a:solidFill>
              <a:latin typeface="+mn-lt"/>
              <a:cs typeface="Times New Roman"/>
            </a:rPr>
            <a:pPr algn="l"/>
            <a:t>World</a:t>
          </a:fld>
          <a:endParaRPr lang="en-GB" sz="100" i="0">
            <a:latin typeface="+mn-lt"/>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219075</xdr:colOff>
      <xdr:row>2</xdr:row>
      <xdr:rowOff>166687</xdr:rowOff>
    </xdr:from>
    <xdr:to>
      <xdr:col>18</xdr:col>
      <xdr:colOff>114300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46</xdr:row>
      <xdr:rowOff>0</xdr:rowOff>
    </xdr:from>
    <xdr:to>
      <xdr:col>17</xdr:col>
      <xdr:colOff>0</xdr:colOff>
      <xdr:row>65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46</xdr:row>
      <xdr:rowOff>0</xdr:rowOff>
    </xdr:from>
    <xdr:to>
      <xdr:col>10</xdr:col>
      <xdr:colOff>0</xdr:colOff>
      <xdr:row>65</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46</xdr:row>
      <xdr:rowOff>0</xdr:rowOff>
    </xdr:from>
    <xdr:to>
      <xdr:col>24</xdr:col>
      <xdr:colOff>1</xdr:colOff>
      <xdr:row>65</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171450</xdr:colOff>
      <xdr:row>89</xdr:row>
      <xdr:rowOff>185057</xdr:rowOff>
    </xdr:from>
    <xdr:to>
      <xdr:col>24</xdr:col>
      <xdr:colOff>171451</xdr:colOff>
      <xdr:row>109</xdr:row>
      <xdr:rowOff>32657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194582</xdr:colOff>
      <xdr:row>111</xdr:row>
      <xdr:rowOff>24493</xdr:rowOff>
    </xdr:from>
    <xdr:to>
      <xdr:col>17</xdr:col>
      <xdr:colOff>194582</xdr:colOff>
      <xdr:row>130</xdr:row>
      <xdr:rowOff>62593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208189</xdr:colOff>
      <xdr:row>132</xdr:row>
      <xdr:rowOff>111578</xdr:rowOff>
    </xdr:from>
    <xdr:to>
      <xdr:col>17</xdr:col>
      <xdr:colOff>208189</xdr:colOff>
      <xdr:row>151</xdr:row>
      <xdr:rowOff>149678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73479</xdr:colOff>
      <xdr:row>66</xdr:row>
      <xdr:rowOff>104775</xdr:rowOff>
    </xdr:from>
    <xdr:to>
      <xdr:col>10</xdr:col>
      <xdr:colOff>73480</xdr:colOff>
      <xdr:row>85</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57150</xdr:colOff>
      <xdr:row>66</xdr:row>
      <xdr:rowOff>123825</xdr:rowOff>
    </xdr:from>
    <xdr:to>
      <xdr:col>17</xdr:col>
      <xdr:colOff>57151</xdr:colOff>
      <xdr:row>85</xdr:row>
      <xdr:rowOff>161925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21771</xdr:colOff>
      <xdr:row>66</xdr:row>
      <xdr:rowOff>156483</xdr:rowOff>
    </xdr:from>
    <xdr:to>
      <xdr:col>24</xdr:col>
      <xdr:colOff>21772</xdr:colOff>
      <xdr:row>86</xdr:row>
      <xdr:rowOff>4083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72119</xdr:colOff>
      <xdr:row>89</xdr:row>
      <xdr:rowOff>96611</xdr:rowOff>
    </xdr:from>
    <xdr:to>
      <xdr:col>10</xdr:col>
      <xdr:colOff>72119</xdr:colOff>
      <xdr:row>108</xdr:row>
      <xdr:rowOff>134711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175532</xdr:colOff>
      <xdr:row>111</xdr:row>
      <xdr:rowOff>81643</xdr:rowOff>
    </xdr:from>
    <xdr:to>
      <xdr:col>24</xdr:col>
      <xdr:colOff>175533</xdr:colOff>
      <xdr:row>130</xdr:row>
      <xdr:rowOff>119743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40822</xdr:colOff>
      <xdr:row>89</xdr:row>
      <xdr:rowOff>136071</xdr:rowOff>
    </xdr:from>
    <xdr:to>
      <xdr:col>17</xdr:col>
      <xdr:colOff>40823</xdr:colOff>
      <xdr:row>108</xdr:row>
      <xdr:rowOff>174171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253093</xdr:colOff>
      <xdr:row>110</xdr:row>
      <xdr:rowOff>100693</xdr:rowOff>
    </xdr:from>
    <xdr:to>
      <xdr:col>10</xdr:col>
      <xdr:colOff>253094</xdr:colOff>
      <xdr:row>129</xdr:row>
      <xdr:rowOff>138793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285750</xdr:colOff>
      <xdr:row>132</xdr:row>
      <xdr:rowOff>47625</xdr:rowOff>
    </xdr:from>
    <xdr:to>
      <xdr:col>10</xdr:col>
      <xdr:colOff>285751</xdr:colOff>
      <xdr:row>151</xdr:row>
      <xdr:rowOff>85725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Developed</a:t>
          </a:r>
          <a:r>
            <a:rPr lang="en-GB" sz="1400" b="1" baseline="0">
              <a:latin typeface="+mn-lt"/>
            </a:rPr>
            <a:t> regions</a:t>
          </a:r>
          <a:endParaRPr lang="en-GB" sz="1400" b="1">
            <a:latin typeface="+mn-lt"/>
          </a:endParaRP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World</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latin typeface="+mn-lt"/>
          </a:endParaRPr>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latin typeface="Myriad Pro SemiCond" pitchFamily="34" charset="0"/>
          </a:endParaRPr>
        </a:p>
      </cdr:txBody>
    </cdr:sp>
  </cdr:relSizeAnchor>
  <cdr:relSizeAnchor xmlns:cdr="http://schemas.openxmlformats.org/drawingml/2006/chartDrawing">
    <cdr:from>
      <cdr:x>0.08486</cdr:x>
      <cdr:y>0.29561</cdr:y>
    </cdr:from>
    <cdr:to>
      <cdr:x>0.94684</cdr:x>
      <cdr:y>0.29561</cdr:y>
    </cdr:to>
    <cdr:cxnSp macro="">
      <cdr:nvCxnSpPr>
        <cdr:cNvPr id="7" name="Straight Connector 6"/>
        <cdr:cNvCxnSpPr/>
      </cdr:nvCxnSpPr>
      <cdr:spPr>
        <a:xfrm xmlns:a="http://schemas.openxmlformats.org/drawingml/2006/main">
          <a:off x="309180" y="1081227"/>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0.04185</cdr:x>
      <cdr:y>0</cdr:y>
    </cdr:from>
    <cdr:to>
      <cdr:x>1</cdr:x>
      <cdr:y>0.11629</cdr:y>
    </cdr:to>
    <cdr:sp macro="" textlink="">
      <cdr:nvSpPr>
        <cdr:cNvPr id="2" name="TextBox 34"/>
        <cdr:cNvSpPr txBox="1"/>
      </cdr:nvSpPr>
      <cdr:spPr>
        <a:xfrm xmlns:a="http://schemas.openxmlformats.org/drawingml/2006/main">
          <a:off x="56635" y="0"/>
          <a:ext cx="1296649" cy="4575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World</a:t>
          </a:r>
        </a:p>
      </cdr:txBody>
    </cdr:sp>
  </cdr:relSizeAnchor>
</c:userShapes>
</file>

<file path=xl/drawings/drawing20.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Developing </a:t>
          </a:r>
          <a:r>
            <a:rPr lang="en-GB" sz="1400" b="1" baseline="0">
              <a:latin typeface="+mn-lt"/>
            </a:rPr>
            <a:t>regions</a:t>
          </a:r>
          <a:endParaRPr lang="en-GB" sz="1400" b="1">
            <a:latin typeface="+mn-lt"/>
          </a:endParaRP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Eastern Asia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Southern</a:t>
          </a:r>
          <a:r>
            <a:rPr lang="en-GB" sz="1400" b="1" baseline="0">
              <a:latin typeface="+mn-lt"/>
            </a:rPr>
            <a:t> </a:t>
          </a:r>
          <a:r>
            <a:rPr lang="en-GB" sz="1400" b="1">
              <a:latin typeface="+mn-lt"/>
            </a:rPr>
            <a:t>Asia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7" y="0"/>
          <a:ext cx="1952610"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Western</a:t>
          </a:r>
          <a:r>
            <a:rPr lang="en-GB" sz="1400" b="1" baseline="0">
              <a:latin typeface="+mn-lt"/>
            </a:rPr>
            <a:t> </a:t>
          </a:r>
          <a:r>
            <a:rPr lang="en-GB" sz="1400" b="1">
              <a:latin typeface="+mn-lt"/>
            </a:rPr>
            <a:t>Asia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Northern Africa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Sub-Saharan Africa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0.32031</cdr:x>
      <cdr:y>0</cdr:y>
    </cdr:from>
    <cdr:to>
      <cdr:x>0.94531</cdr:x>
      <cdr:y>0.15885</cdr:y>
    </cdr:to>
    <cdr:sp macro="" textlink="">
      <cdr:nvSpPr>
        <cdr:cNvPr id="2" name="TextBox 1"/>
        <cdr:cNvSpPr txBox="1"/>
      </cdr:nvSpPr>
      <cdr:spPr>
        <a:xfrm xmlns:a="http://schemas.openxmlformats.org/drawingml/2006/main">
          <a:off x="1171575" y="0"/>
          <a:ext cx="2285992" cy="581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Latin America and the Caribbean</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Caribbean</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Latin America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0.29687</cdr:x>
      <cdr:y>0</cdr:y>
    </cdr:from>
    <cdr:to>
      <cdr:x>0.94531</cdr:x>
      <cdr:y>0.13021</cdr:y>
    </cdr:to>
    <cdr:sp macro="" textlink="">
      <cdr:nvSpPr>
        <cdr:cNvPr id="2" name="TextBox 1"/>
        <cdr:cNvSpPr txBox="1"/>
      </cdr:nvSpPr>
      <cdr:spPr>
        <a:xfrm xmlns:a="http://schemas.openxmlformats.org/drawingml/2006/main">
          <a:off x="1085850" y="0"/>
          <a:ext cx="2371717"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Caucasus and Central Asia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0.00888</cdr:x>
      <cdr:y>0</cdr:y>
    </cdr:from>
    <cdr:to>
      <cdr:x>1</cdr:x>
      <cdr:y>0.11641</cdr:y>
    </cdr:to>
    <cdr:sp macro="" textlink="">
      <cdr:nvSpPr>
        <cdr:cNvPr id="3" name="TextBox 34"/>
        <cdr:cNvSpPr txBox="1"/>
      </cdr:nvSpPr>
      <cdr:spPr>
        <a:xfrm xmlns:a="http://schemas.openxmlformats.org/drawingml/2006/main">
          <a:off x="14969" y="0"/>
          <a:ext cx="1670699" cy="4642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Developing</a:t>
          </a:r>
          <a:r>
            <a:rPr lang="en-US" sz="1100" baseline="0">
              <a:latin typeface="+mn-lt"/>
            </a:rPr>
            <a:t> regions</a:t>
          </a:r>
          <a:endParaRPr lang="en-US" sz="1100">
            <a:latin typeface="+mn-lt"/>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Oceania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588" y="323844"/>
          <a:ext cx="1343035" cy="2686068"/>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0.41146</cdr:x>
      <cdr:y>0</cdr:y>
    </cdr:from>
    <cdr:to>
      <cdr:x>0.94531</cdr:x>
      <cdr:y>0.12153</cdr:y>
    </cdr:to>
    <cdr:sp macro="" textlink="">
      <cdr:nvSpPr>
        <cdr:cNvPr id="2" name="TextBox 1"/>
        <cdr:cNvSpPr txBox="1"/>
      </cdr:nvSpPr>
      <cdr:spPr>
        <a:xfrm xmlns:a="http://schemas.openxmlformats.org/drawingml/2006/main">
          <a:off x="1504950" y="0"/>
          <a:ext cx="1952616" cy="444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400" b="1">
              <a:latin typeface="+mn-lt"/>
            </a:rPr>
            <a:t>South-Eastern Asia</a:t>
          </a:r>
        </a:p>
      </cdr:txBody>
    </cdr:sp>
  </cdr:relSizeAnchor>
  <cdr:relSizeAnchor xmlns:cdr="http://schemas.openxmlformats.org/drawingml/2006/chartDrawing">
    <cdr:from>
      <cdr:x>0</cdr:x>
      <cdr:y>0.01042</cdr:y>
    </cdr:from>
    <cdr:to>
      <cdr:x>0.33333</cdr:x>
      <cdr:y>0.11806</cdr:y>
    </cdr:to>
    <cdr:sp macro="" textlink="">
      <cdr:nvSpPr>
        <cdr:cNvPr id="3" name="TextBox 2"/>
        <cdr:cNvSpPr txBox="1"/>
      </cdr:nvSpPr>
      <cdr:spPr>
        <a:xfrm xmlns:a="http://schemas.openxmlformats.org/drawingml/2006/main">
          <a:off x="0" y="38100"/>
          <a:ext cx="12192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Men</a:t>
          </a:r>
          <a:r>
            <a:rPr lang="en-GB" sz="900" baseline="0">
              <a:latin typeface="+mn-lt"/>
            </a:rPr>
            <a:t> per 100 women</a:t>
          </a:r>
          <a:endParaRPr lang="en-GB" sz="900">
            <a:latin typeface="+mn-lt"/>
          </a:endParaRPr>
        </a:p>
      </cdr:txBody>
    </cdr:sp>
  </cdr:relSizeAnchor>
  <cdr:relSizeAnchor xmlns:cdr="http://schemas.openxmlformats.org/drawingml/2006/chartDrawing">
    <cdr:from>
      <cdr:x>0.20833</cdr:x>
      <cdr:y>0.08854</cdr:y>
    </cdr:from>
    <cdr:to>
      <cdr:x>0.57552</cdr:x>
      <cdr:y>0.82031</cdr:y>
    </cdr:to>
    <cdr:sp macro="" textlink="">
      <cdr:nvSpPr>
        <cdr:cNvPr id="5" name="Rectangle 4"/>
        <cdr:cNvSpPr/>
      </cdr:nvSpPr>
      <cdr:spPr>
        <a:xfrm xmlns:a="http://schemas.openxmlformats.org/drawingml/2006/main">
          <a:off x="764507" y="323850"/>
          <a:ext cx="1347443" cy="2676525"/>
        </a:xfrm>
        <a:prstGeom xmlns:a="http://schemas.openxmlformats.org/drawingml/2006/main" prst="rect">
          <a:avLst/>
        </a:prstGeom>
        <a:solidFill xmlns:a="http://schemas.openxmlformats.org/drawingml/2006/main">
          <a:schemeClr val="accent3">
            <a:lumMod val="20000"/>
            <a:lumOff val="80000"/>
            <a:alpha val="2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0.58333</cdr:x>
      <cdr:y>0.08854</cdr:y>
    </cdr:from>
    <cdr:to>
      <cdr:x>0.95052</cdr:x>
      <cdr:y>0.82292</cdr:y>
    </cdr:to>
    <cdr:sp macro="" textlink="">
      <cdr:nvSpPr>
        <cdr:cNvPr id="6" name="Rectangle 5"/>
        <cdr:cNvSpPr/>
      </cdr:nvSpPr>
      <cdr:spPr>
        <a:xfrm xmlns:a="http://schemas.openxmlformats.org/drawingml/2006/main">
          <a:off x="2133600" y="323850"/>
          <a:ext cx="1343025" cy="2686050"/>
        </a:xfrm>
        <a:prstGeom xmlns:a="http://schemas.openxmlformats.org/drawingml/2006/main" prst="rect">
          <a:avLst/>
        </a:prstGeom>
        <a:solidFill xmlns:a="http://schemas.openxmlformats.org/drawingml/2006/main">
          <a:schemeClr val="accent3">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0.08573</cdr:x>
      <cdr:y>0.29648</cdr:y>
    </cdr:from>
    <cdr:to>
      <cdr:x>0.94771</cdr:x>
      <cdr:y>0.29648</cdr:y>
    </cdr:to>
    <cdr:cxnSp macro="">
      <cdr:nvCxnSpPr>
        <cdr:cNvPr id="7" name="Straight Connector 6"/>
        <cdr:cNvCxnSpPr/>
      </cdr:nvCxnSpPr>
      <cdr:spPr>
        <a:xfrm xmlns:a="http://schemas.openxmlformats.org/drawingml/2006/main">
          <a:off x="312355" y="1084402"/>
          <a:ext cx="3140460" cy="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5</xdr:col>
      <xdr:colOff>304799</xdr:colOff>
      <xdr:row>2</xdr:row>
      <xdr:rowOff>66674</xdr:rowOff>
    </xdr:from>
    <xdr:to>
      <xdr:col>11</xdr:col>
      <xdr:colOff>38100</xdr:colOff>
      <xdr:row>33</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0.50281</cdr:x>
      <cdr:y>0.04831</cdr:y>
    </cdr:from>
    <cdr:to>
      <cdr:x>0.92135</cdr:x>
      <cdr:y>0.04831</cdr:y>
    </cdr:to>
    <cdr:cxnSp macro="">
      <cdr:nvCxnSpPr>
        <cdr:cNvPr id="7" name="Straight Arrow Connector 6"/>
        <cdr:cNvCxnSpPr/>
      </cdr:nvCxnSpPr>
      <cdr:spPr>
        <a:xfrm xmlns:a="http://schemas.openxmlformats.org/drawingml/2006/main">
          <a:off x="1704976" y="285751"/>
          <a:ext cx="1419225" cy="0"/>
        </a:xfrm>
        <a:prstGeom xmlns:a="http://schemas.openxmlformats.org/drawingml/2006/main" prst="straightConnector1">
          <a:avLst/>
        </a:prstGeom>
        <a:ln xmlns:a="http://schemas.openxmlformats.org/drawingml/2006/main" w="22225">
          <a:solidFill>
            <a:schemeClr val="bg1">
              <a:lumMod val="50000"/>
            </a:schemeClr>
          </a:solidFill>
          <a:tailEnd type="stealth"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0.48161</cdr:x>
      <cdr:y>0.01127</cdr:y>
    </cdr:from>
    <cdr:to>
      <cdr:x>0.9382</cdr:x>
      <cdr:y>0.04273</cdr:y>
    </cdr:to>
    <cdr:sp macro="" textlink="">
      <cdr:nvSpPr>
        <cdr:cNvPr id="8" name="TextBox 7"/>
        <cdr:cNvSpPr txBox="1"/>
      </cdr:nvSpPr>
      <cdr:spPr>
        <a:xfrm xmlns:a="http://schemas.openxmlformats.org/drawingml/2006/main">
          <a:off x="1633103" y="66676"/>
          <a:ext cx="1548247" cy="186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a:latin typeface="+mn-lt"/>
              <a:cs typeface="Times New Roman" panose="02020603050405020304" pitchFamily="18" charset="0"/>
            </a:rPr>
            <a:t>Surplus of women</a:t>
          </a:r>
        </a:p>
      </cdr:txBody>
    </cdr:sp>
  </cdr:relSizeAnchor>
  <cdr:relSizeAnchor xmlns:cdr="http://schemas.openxmlformats.org/drawingml/2006/chartDrawing">
    <cdr:from>
      <cdr:x>0.50562</cdr:x>
      <cdr:y>0.04963</cdr:y>
    </cdr:from>
    <cdr:to>
      <cdr:x>0.50562</cdr:x>
      <cdr:y>0.8438</cdr:y>
    </cdr:to>
    <cdr:cxnSp macro="">
      <cdr:nvCxnSpPr>
        <cdr:cNvPr id="10" name="Straight Connector 9"/>
        <cdr:cNvCxnSpPr/>
      </cdr:nvCxnSpPr>
      <cdr:spPr>
        <a:xfrm xmlns:a="http://schemas.openxmlformats.org/drawingml/2006/main" flipH="1">
          <a:off x="1707277" y="293537"/>
          <a:ext cx="0" cy="4697564"/>
        </a:xfrm>
        <a:prstGeom xmlns:a="http://schemas.openxmlformats.org/drawingml/2006/main" prst="line">
          <a:avLst/>
        </a:prstGeom>
        <a:ln xmlns:a="http://schemas.openxmlformats.org/drawingml/2006/main" w="22225">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0.08146</cdr:x>
      <cdr:y>0.05475</cdr:y>
    </cdr:from>
    <cdr:to>
      <cdr:x>0.8427</cdr:x>
      <cdr:y>0.08535</cdr:y>
    </cdr:to>
    <cdr:sp macro="" textlink="Figure_1.5!$A$5">
      <cdr:nvSpPr>
        <cdr:cNvPr id="5" name="TextBox 4"/>
        <cdr:cNvSpPr txBox="1"/>
      </cdr:nvSpPr>
      <cdr:spPr>
        <a:xfrm xmlns:a="http://schemas.openxmlformats.org/drawingml/2006/main">
          <a:off x="276226" y="323851"/>
          <a:ext cx="2581275"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A6E85B9D-B396-4CF2-9E56-1B68EA5570BC}" type="TxLink">
            <a:rPr lang="en-US" sz="1000" b="0" i="0" u="none" strike="noStrike">
              <a:solidFill>
                <a:srgbClr val="000000"/>
              </a:solidFill>
              <a:latin typeface="+mn-lt"/>
              <a:cs typeface="Times New Roman"/>
            </a:rPr>
            <a:pPr/>
            <a:t>Caucasus and Central Asia</a:t>
          </a:fld>
          <a:endParaRPr lang="en-GB" sz="1000">
            <a:latin typeface="+mn-lt"/>
          </a:endParaRPr>
        </a:p>
      </cdr:txBody>
    </cdr:sp>
  </cdr:relSizeAnchor>
  <cdr:relSizeAnchor xmlns:cdr="http://schemas.openxmlformats.org/drawingml/2006/chartDrawing">
    <cdr:from>
      <cdr:x>0.08521</cdr:x>
      <cdr:y>0.12131</cdr:y>
    </cdr:from>
    <cdr:to>
      <cdr:x>0.84644</cdr:x>
      <cdr:y>0.15191</cdr:y>
    </cdr:to>
    <cdr:sp macro="" textlink="Figure_1.5!$A$6">
      <cdr:nvSpPr>
        <cdr:cNvPr id="9" name="TextBox 1"/>
        <cdr:cNvSpPr txBox="1"/>
      </cdr:nvSpPr>
      <cdr:spPr>
        <a:xfrm xmlns:a="http://schemas.openxmlformats.org/drawingml/2006/main">
          <a:off x="288925" y="717550"/>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CA2EC27-0F24-4EF4-A4F2-C070CA5EC788}" type="TxLink">
            <a:rPr lang="en-US" sz="1000" b="0" i="0" u="none" strike="noStrike">
              <a:solidFill>
                <a:srgbClr val="000000"/>
              </a:solidFill>
              <a:latin typeface="+mn-lt"/>
              <a:cs typeface="Times New Roman"/>
            </a:rPr>
            <a:pPr/>
            <a:t>Oceania</a:t>
          </a:fld>
          <a:endParaRPr lang="en-GB" sz="800">
            <a:latin typeface="+mn-lt"/>
          </a:endParaRPr>
        </a:p>
      </cdr:txBody>
    </cdr:sp>
  </cdr:relSizeAnchor>
  <cdr:relSizeAnchor xmlns:cdr="http://schemas.openxmlformats.org/drawingml/2006/chartDrawing">
    <cdr:from>
      <cdr:x>0.0824</cdr:x>
      <cdr:y>0.18733</cdr:y>
    </cdr:from>
    <cdr:to>
      <cdr:x>0.84363</cdr:x>
      <cdr:y>0.21793</cdr:y>
    </cdr:to>
    <cdr:sp macro="" textlink="Figure_1.5!$A$7">
      <cdr:nvSpPr>
        <cdr:cNvPr id="11" name="TextBox 1"/>
        <cdr:cNvSpPr txBox="1"/>
      </cdr:nvSpPr>
      <cdr:spPr>
        <a:xfrm xmlns:a="http://schemas.openxmlformats.org/drawingml/2006/main">
          <a:off x="279400" y="110807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E5F716C-F088-4555-B6CA-80490CC62D6B}" type="TxLink">
            <a:rPr lang="en-US" sz="1000" b="0" i="0" u="none" strike="noStrike">
              <a:solidFill>
                <a:srgbClr val="000000"/>
              </a:solidFill>
              <a:latin typeface="+mn-lt"/>
              <a:cs typeface="Times New Roman"/>
            </a:rPr>
            <a:pPr/>
            <a:t>South-Eastern Asia</a:t>
          </a:fld>
          <a:endParaRPr lang="en-GB" sz="600">
            <a:latin typeface="+mn-lt"/>
          </a:endParaRPr>
        </a:p>
      </cdr:txBody>
    </cdr:sp>
  </cdr:relSizeAnchor>
  <cdr:relSizeAnchor xmlns:cdr="http://schemas.openxmlformats.org/drawingml/2006/chartDrawing">
    <cdr:from>
      <cdr:x>0.0824</cdr:x>
      <cdr:y>0.25335</cdr:y>
    </cdr:from>
    <cdr:to>
      <cdr:x>0.84363</cdr:x>
      <cdr:y>0.28395</cdr:y>
    </cdr:to>
    <cdr:sp macro="" textlink="Figure_1.5!$A$8">
      <cdr:nvSpPr>
        <cdr:cNvPr id="12" name="TextBox 1"/>
        <cdr:cNvSpPr txBox="1"/>
      </cdr:nvSpPr>
      <cdr:spPr>
        <a:xfrm xmlns:a="http://schemas.openxmlformats.org/drawingml/2006/main">
          <a:off x="279400" y="1498600"/>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6825C21-290B-4EA3-B2EA-8C325E725689}" type="TxLink">
            <a:rPr lang="en-US" sz="1000" b="0" i="0" u="none" strike="noStrike">
              <a:solidFill>
                <a:srgbClr val="000000"/>
              </a:solidFill>
              <a:latin typeface="+mn-lt"/>
              <a:cs typeface="Times New Roman"/>
            </a:rPr>
            <a:pPr/>
            <a:t>Western Asia</a:t>
          </a:fld>
          <a:endParaRPr lang="en-GB" sz="400">
            <a:latin typeface="+mn-lt"/>
          </a:endParaRPr>
        </a:p>
      </cdr:txBody>
    </cdr:sp>
  </cdr:relSizeAnchor>
  <cdr:relSizeAnchor xmlns:cdr="http://schemas.openxmlformats.org/drawingml/2006/chartDrawing">
    <cdr:from>
      <cdr:x>0.08521</cdr:x>
      <cdr:y>0.31616</cdr:y>
    </cdr:from>
    <cdr:to>
      <cdr:x>0.84644</cdr:x>
      <cdr:y>0.34675</cdr:y>
    </cdr:to>
    <cdr:sp macro="" textlink="Figure_1.5!$A$9">
      <cdr:nvSpPr>
        <cdr:cNvPr id="13" name="TextBox 1"/>
        <cdr:cNvSpPr txBox="1"/>
      </cdr:nvSpPr>
      <cdr:spPr>
        <a:xfrm xmlns:a="http://schemas.openxmlformats.org/drawingml/2006/main">
          <a:off x="288925" y="187007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3DE0549-D831-41EA-9E6A-00FD527DEF2E}" type="TxLink">
            <a:rPr lang="en-US" sz="1000" b="0" i="0" u="none" strike="noStrike">
              <a:solidFill>
                <a:srgbClr val="000000"/>
              </a:solidFill>
              <a:latin typeface="+mn-lt"/>
              <a:cs typeface="Times New Roman"/>
            </a:rPr>
            <a:pPr/>
            <a:t>Northern Africa</a:t>
          </a:fld>
          <a:endParaRPr lang="en-GB" sz="200">
            <a:latin typeface="+mn-lt"/>
          </a:endParaRPr>
        </a:p>
      </cdr:txBody>
    </cdr:sp>
  </cdr:relSizeAnchor>
  <cdr:relSizeAnchor xmlns:cdr="http://schemas.openxmlformats.org/drawingml/2006/chartDrawing">
    <cdr:from>
      <cdr:x>0.0824</cdr:x>
      <cdr:y>0.37896</cdr:y>
    </cdr:from>
    <cdr:to>
      <cdr:x>0.84363</cdr:x>
      <cdr:y>0.40955</cdr:y>
    </cdr:to>
    <cdr:sp macro="" textlink="Figure_1.5!$A$10">
      <cdr:nvSpPr>
        <cdr:cNvPr id="14" name="TextBox 1"/>
        <cdr:cNvSpPr txBox="1"/>
      </cdr:nvSpPr>
      <cdr:spPr>
        <a:xfrm xmlns:a="http://schemas.openxmlformats.org/drawingml/2006/main">
          <a:off x="279400" y="2241550"/>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8E4A263-6B05-4166-9B56-C87DBABECFD1}" type="TxLink">
            <a:rPr lang="en-US" sz="1000" b="0" i="0" u="none" strike="noStrike">
              <a:solidFill>
                <a:srgbClr val="000000"/>
              </a:solidFill>
              <a:latin typeface="+mn-lt"/>
              <a:cs typeface="Times New Roman"/>
            </a:rPr>
            <a:pPr/>
            <a:t>Latin America and the Caribbean</a:t>
          </a:fld>
          <a:endParaRPr lang="en-GB" sz="200">
            <a:latin typeface="+mn-lt"/>
          </a:endParaRPr>
        </a:p>
      </cdr:txBody>
    </cdr:sp>
  </cdr:relSizeAnchor>
  <cdr:relSizeAnchor xmlns:cdr="http://schemas.openxmlformats.org/drawingml/2006/chartDrawing">
    <cdr:from>
      <cdr:x>0.0824</cdr:x>
      <cdr:y>0.44176</cdr:y>
    </cdr:from>
    <cdr:to>
      <cdr:x>0.84363</cdr:x>
      <cdr:y>0.47236</cdr:y>
    </cdr:to>
    <cdr:sp macro="" textlink="Figure_1.5!$A$11">
      <cdr:nvSpPr>
        <cdr:cNvPr id="15" name="TextBox 1"/>
        <cdr:cNvSpPr txBox="1"/>
      </cdr:nvSpPr>
      <cdr:spPr>
        <a:xfrm xmlns:a="http://schemas.openxmlformats.org/drawingml/2006/main">
          <a:off x="279400" y="261302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52B8F65-7A93-45B7-8C70-EBD74BC983C8}" type="TxLink">
            <a:rPr lang="en-US" sz="1000" b="0" i="0" u="none" strike="noStrike">
              <a:solidFill>
                <a:srgbClr val="000000"/>
              </a:solidFill>
              <a:latin typeface="+mn-lt"/>
              <a:cs typeface="Times New Roman"/>
            </a:rPr>
            <a:pPr/>
            <a:t>Sub-Saharan Africa</a:t>
          </a:fld>
          <a:endParaRPr lang="en-GB" sz="100">
            <a:latin typeface="+mn-lt"/>
          </a:endParaRPr>
        </a:p>
      </cdr:txBody>
    </cdr:sp>
  </cdr:relSizeAnchor>
  <cdr:relSizeAnchor xmlns:cdr="http://schemas.openxmlformats.org/drawingml/2006/chartDrawing">
    <cdr:from>
      <cdr:x>0.0824</cdr:x>
      <cdr:y>0.50939</cdr:y>
    </cdr:from>
    <cdr:to>
      <cdr:x>0.84363</cdr:x>
      <cdr:y>0.53999</cdr:y>
    </cdr:to>
    <cdr:sp macro="" textlink="Figure_1.5!$A$12">
      <cdr:nvSpPr>
        <cdr:cNvPr id="16" name="TextBox 1"/>
        <cdr:cNvSpPr txBox="1"/>
      </cdr:nvSpPr>
      <cdr:spPr>
        <a:xfrm xmlns:a="http://schemas.openxmlformats.org/drawingml/2006/main">
          <a:off x="279400" y="301307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A4C55B2-67D1-44F1-9EA9-E3C6B786E944}" type="TxLink">
            <a:rPr lang="en-US" sz="1000" b="0" i="0" u="none" strike="noStrike">
              <a:solidFill>
                <a:srgbClr val="000000"/>
              </a:solidFill>
              <a:latin typeface="+mn-lt"/>
              <a:cs typeface="Times New Roman"/>
            </a:rPr>
            <a:pPr/>
            <a:t>Eastern Asia</a:t>
          </a:fld>
          <a:endParaRPr lang="en-GB" sz="100">
            <a:latin typeface="+mn-lt"/>
          </a:endParaRPr>
        </a:p>
      </cdr:txBody>
    </cdr:sp>
  </cdr:relSizeAnchor>
  <cdr:relSizeAnchor xmlns:cdr="http://schemas.openxmlformats.org/drawingml/2006/chartDrawing">
    <cdr:from>
      <cdr:x>0.08521</cdr:x>
      <cdr:y>0.57381</cdr:y>
    </cdr:from>
    <cdr:to>
      <cdr:x>0.84644</cdr:x>
      <cdr:y>0.6044</cdr:y>
    </cdr:to>
    <cdr:sp macro="" textlink="Figure_1.5!$A$13">
      <cdr:nvSpPr>
        <cdr:cNvPr id="17" name="TextBox 1"/>
        <cdr:cNvSpPr txBox="1"/>
      </cdr:nvSpPr>
      <cdr:spPr>
        <a:xfrm xmlns:a="http://schemas.openxmlformats.org/drawingml/2006/main">
          <a:off x="288925" y="339407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D185F35-4E9D-476C-9EF9-ED7A3F178D61}" type="TxLink">
            <a:rPr lang="en-US" sz="1000" b="0" i="0" u="none" strike="noStrike">
              <a:solidFill>
                <a:srgbClr val="000000"/>
              </a:solidFill>
              <a:latin typeface="+mn-lt"/>
              <a:cs typeface="Times New Roman"/>
            </a:rPr>
            <a:pPr/>
            <a:t>Southern Asia</a:t>
          </a:fld>
          <a:endParaRPr lang="en-GB" sz="100">
            <a:latin typeface="+mn-lt"/>
          </a:endParaRPr>
        </a:p>
      </cdr:txBody>
    </cdr:sp>
  </cdr:relSizeAnchor>
  <cdr:relSizeAnchor xmlns:cdr="http://schemas.openxmlformats.org/drawingml/2006/chartDrawing">
    <cdr:from>
      <cdr:x>0.0824</cdr:x>
      <cdr:y>0.63661</cdr:y>
    </cdr:from>
    <cdr:to>
      <cdr:x>0.84363</cdr:x>
      <cdr:y>0.6672</cdr:y>
    </cdr:to>
    <cdr:sp macro="" textlink="Figure_1.5!$A$14">
      <cdr:nvSpPr>
        <cdr:cNvPr id="18" name="TextBox 1"/>
        <cdr:cNvSpPr txBox="1"/>
      </cdr:nvSpPr>
      <cdr:spPr>
        <a:xfrm xmlns:a="http://schemas.openxmlformats.org/drawingml/2006/main">
          <a:off x="279400" y="3765550"/>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EC72703-ED46-44D7-82FE-303413AA27A6}" type="TxLink">
            <a:rPr lang="en-US" sz="1000" b="0" i="0" u="none" strike="noStrike">
              <a:solidFill>
                <a:srgbClr val="000000"/>
              </a:solidFill>
              <a:latin typeface="+mn-lt"/>
              <a:cs typeface="Times New Roman"/>
            </a:rPr>
            <a:pPr/>
            <a:t>Developed regions</a:t>
          </a:fld>
          <a:endParaRPr lang="en-GB" sz="100">
            <a:latin typeface="+mn-lt"/>
          </a:endParaRPr>
        </a:p>
      </cdr:txBody>
    </cdr:sp>
  </cdr:relSizeAnchor>
  <cdr:relSizeAnchor xmlns:cdr="http://schemas.openxmlformats.org/drawingml/2006/chartDrawing">
    <cdr:from>
      <cdr:x>0.08521</cdr:x>
      <cdr:y>0.70102</cdr:y>
    </cdr:from>
    <cdr:to>
      <cdr:x>0.84644</cdr:x>
      <cdr:y>0.73162</cdr:y>
    </cdr:to>
    <cdr:sp macro="" textlink="Figure_1.5!$A$15">
      <cdr:nvSpPr>
        <cdr:cNvPr id="19" name="TextBox 1"/>
        <cdr:cNvSpPr txBox="1"/>
      </cdr:nvSpPr>
      <cdr:spPr>
        <a:xfrm xmlns:a="http://schemas.openxmlformats.org/drawingml/2006/main">
          <a:off x="288925" y="4146550"/>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1A309B4-8B85-4E83-8355-64D165983750}" type="TxLink">
            <a:rPr lang="en-US" sz="1000" b="0" i="0" u="none" strike="noStrike">
              <a:solidFill>
                <a:srgbClr val="000000"/>
              </a:solidFill>
              <a:latin typeface="+mn-lt"/>
              <a:cs typeface="Times New Roman"/>
            </a:rPr>
            <a:pPr/>
            <a:t>Developing regions</a:t>
          </a:fld>
          <a:endParaRPr lang="en-GB" sz="100">
            <a:latin typeface="+mn-lt"/>
          </a:endParaRPr>
        </a:p>
      </cdr:txBody>
    </cdr:sp>
  </cdr:relSizeAnchor>
  <cdr:relSizeAnchor xmlns:cdr="http://schemas.openxmlformats.org/drawingml/2006/chartDrawing">
    <cdr:from>
      <cdr:x>0.08146</cdr:x>
      <cdr:y>0.76382</cdr:y>
    </cdr:from>
    <cdr:to>
      <cdr:x>0.8427</cdr:x>
      <cdr:y>0.79442</cdr:y>
    </cdr:to>
    <cdr:sp macro="" textlink="Figure_1.5!$A$16">
      <cdr:nvSpPr>
        <cdr:cNvPr id="20" name="TextBox 1"/>
        <cdr:cNvSpPr txBox="1"/>
      </cdr:nvSpPr>
      <cdr:spPr>
        <a:xfrm xmlns:a="http://schemas.openxmlformats.org/drawingml/2006/main">
          <a:off x="276226" y="4518025"/>
          <a:ext cx="2581275" cy="1809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2A2977-E31D-407B-9F1F-32720609976A}" type="TxLink">
            <a:rPr lang="en-US" sz="1000" b="0" i="0" u="none" strike="noStrike">
              <a:solidFill>
                <a:srgbClr val="000000"/>
              </a:solidFill>
              <a:latin typeface="+mn-lt"/>
              <a:cs typeface="Times New Roman"/>
            </a:rPr>
            <a:pPr/>
            <a:t>World</a:t>
          </a:fld>
          <a:endParaRPr lang="en-GB" sz="100">
            <a:latin typeface="+mn-lt"/>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7</xdr:col>
      <xdr:colOff>323850</xdr:colOff>
      <xdr:row>2</xdr:row>
      <xdr:rowOff>95250</xdr:rowOff>
    </xdr:from>
    <xdr:to>
      <xdr:col>15</xdr:col>
      <xdr:colOff>381000</xdr:colOff>
      <xdr:row>22</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0.6854</cdr:x>
      <cdr:y>0.03676</cdr:y>
    </cdr:from>
    <cdr:to>
      <cdr:x>0.6854</cdr:x>
      <cdr:y>0.84393</cdr:y>
    </cdr:to>
    <cdr:cxnSp macro="">
      <cdr:nvCxnSpPr>
        <cdr:cNvPr id="4" name="Straight Connector 3"/>
        <cdr:cNvCxnSpPr/>
      </cdr:nvCxnSpPr>
      <cdr:spPr>
        <a:xfrm xmlns:a="http://schemas.openxmlformats.org/drawingml/2006/main" flipV="1">
          <a:off x="3381730" y="140747"/>
          <a:ext cx="0" cy="3090693"/>
        </a:xfrm>
        <a:prstGeom xmlns:a="http://schemas.openxmlformats.org/drawingml/2006/main" prst="line">
          <a:avLst/>
        </a:prstGeom>
        <a:ln xmlns:a="http://schemas.openxmlformats.org/drawingml/2006/main" w="22225">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twoCellAnchor>
    <xdr:from>
      <xdr:col>1</xdr:col>
      <xdr:colOff>27518</xdr:colOff>
      <xdr:row>24</xdr:row>
      <xdr:rowOff>26457</xdr:rowOff>
    </xdr:from>
    <xdr:to>
      <xdr:col>6</xdr:col>
      <xdr:colOff>345018</xdr:colOff>
      <xdr:row>38</xdr:row>
      <xdr:rowOff>102657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166159</xdr:colOff>
      <xdr:row>24</xdr:row>
      <xdr:rowOff>56092</xdr:rowOff>
    </xdr:from>
    <xdr:to>
      <xdr:col>14</xdr:col>
      <xdr:colOff>178859</xdr:colOff>
      <xdr:row>38</xdr:row>
      <xdr:rowOff>132292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228600</xdr:colOff>
      <xdr:row>55</xdr:row>
      <xdr:rowOff>76200</xdr:rowOff>
    </xdr:from>
    <xdr:to>
      <xdr:col>22</xdr:col>
      <xdr:colOff>207433</xdr:colOff>
      <xdr:row>69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79375</xdr:colOff>
      <xdr:row>24</xdr:row>
      <xdr:rowOff>31750</xdr:rowOff>
    </xdr:from>
    <xdr:to>
      <xdr:col>22</xdr:col>
      <xdr:colOff>70908</xdr:colOff>
      <xdr:row>38</xdr:row>
      <xdr:rowOff>107950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146050</xdr:colOff>
      <xdr:row>25</xdr:row>
      <xdr:rowOff>31750</xdr:rowOff>
    </xdr:from>
    <xdr:to>
      <xdr:col>29</xdr:col>
      <xdr:colOff>13758</xdr:colOff>
      <xdr:row>39</xdr:row>
      <xdr:rowOff>107950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454025</xdr:colOff>
      <xdr:row>24</xdr:row>
      <xdr:rowOff>152400</xdr:rowOff>
    </xdr:from>
    <xdr:to>
      <xdr:col>35</xdr:col>
      <xdr:colOff>434975</xdr:colOff>
      <xdr:row>39</xdr:row>
      <xdr:rowOff>38100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146050</xdr:colOff>
      <xdr:row>40</xdr:row>
      <xdr:rowOff>104775</xdr:rowOff>
    </xdr:from>
    <xdr:to>
      <xdr:col>22</xdr:col>
      <xdr:colOff>120650</xdr:colOff>
      <xdr:row>54</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254000</xdr:colOff>
      <xdr:row>40</xdr:row>
      <xdr:rowOff>85725</xdr:rowOff>
    </xdr:from>
    <xdr:to>
      <xdr:col>29</xdr:col>
      <xdr:colOff>117475</xdr:colOff>
      <xdr:row>54</xdr:row>
      <xdr:rowOff>161925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3175</xdr:colOff>
      <xdr:row>40</xdr:row>
      <xdr:rowOff>136525</xdr:rowOff>
    </xdr:from>
    <xdr:to>
      <xdr:col>35</xdr:col>
      <xdr:colOff>587375</xdr:colOff>
      <xdr:row>55</xdr:row>
      <xdr:rowOff>22225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396875</xdr:colOff>
      <xdr:row>55</xdr:row>
      <xdr:rowOff>76200</xdr:rowOff>
    </xdr:from>
    <xdr:to>
      <xdr:col>29</xdr:col>
      <xdr:colOff>260350</xdr:colOff>
      <xdr:row>69</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301625</xdr:colOff>
      <xdr:row>56</xdr:row>
      <xdr:rowOff>53975</xdr:rowOff>
    </xdr:from>
    <xdr:to>
      <xdr:col>36</xdr:col>
      <xdr:colOff>276225</xdr:colOff>
      <xdr:row>70</xdr:row>
      <xdr:rowOff>130175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406400</xdr:colOff>
      <xdr:row>71</xdr:row>
      <xdr:rowOff>28575</xdr:rowOff>
    </xdr:from>
    <xdr:to>
      <xdr:col>22</xdr:col>
      <xdr:colOff>387350</xdr:colOff>
      <xdr:row>85</xdr:row>
      <xdr:rowOff>104775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Developing </a:t>
          </a:r>
          <a:r>
            <a:rPr lang="en-GB" sz="1400" b="1" baseline="0">
              <a:latin typeface="+mn-lt"/>
            </a:rPr>
            <a:t>regions</a:t>
          </a:r>
          <a:endParaRPr lang="en-GB" sz="1400" b="1">
            <a:latin typeface="+mn-l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0.10019</cdr:x>
      <cdr:y>0.05324</cdr:y>
    </cdr:from>
    <cdr:to>
      <cdr:x>0.96899</cdr:x>
      <cdr:y>0.20756</cdr:y>
    </cdr:to>
    <cdr:sp macro="" textlink="">
      <cdr:nvSpPr>
        <cdr:cNvPr id="2" name="TextBox 9"/>
        <cdr:cNvSpPr txBox="1"/>
      </cdr:nvSpPr>
      <cdr:spPr>
        <a:xfrm xmlns:a="http://schemas.openxmlformats.org/drawingml/2006/main">
          <a:off x="362476" y="146052"/>
          <a:ext cx="3143242" cy="4233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D</a:t>
          </a:r>
          <a:r>
            <a:rPr lang="en-GB" sz="1400" b="1" baseline="0">
              <a:latin typeface="+mn-lt"/>
            </a:rPr>
            <a:t>eveloped regions</a:t>
          </a:r>
          <a:endParaRPr lang="en-GB" sz="1400" b="1">
            <a:latin typeface="+mn-lt"/>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0.09579</cdr:x>
      <cdr:y>0.04697</cdr:y>
    </cdr:from>
    <cdr:to>
      <cdr:x>0.96848</cdr:x>
      <cdr:y>0.20129</cdr:y>
    </cdr:to>
    <cdr:sp macro="" textlink="">
      <cdr:nvSpPr>
        <cdr:cNvPr id="2" name="TextBox 9"/>
        <cdr:cNvSpPr txBox="1"/>
      </cdr:nvSpPr>
      <cdr:spPr>
        <a:xfrm xmlns:a="http://schemas.openxmlformats.org/drawingml/2006/main">
          <a:off x="347176" y="128851"/>
          <a:ext cx="3163088" cy="4233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Western Asia</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1</cdr:x>
      <cdr:y>0.11641</cdr:y>
    </cdr:to>
    <cdr:sp macro="" textlink="">
      <cdr:nvSpPr>
        <cdr:cNvPr id="3" name="TextBox 34"/>
        <cdr:cNvSpPr txBox="1"/>
      </cdr:nvSpPr>
      <cdr:spPr>
        <a:xfrm xmlns:a="http://schemas.openxmlformats.org/drawingml/2006/main">
          <a:off x="0" y="0"/>
          <a:ext cx="1202620" cy="45731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Northern Africa</a:t>
          </a:r>
        </a:p>
      </cdr:txBody>
    </cdr:sp>
  </cdr:relSizeAnchor>
</c:userShapes>
</file>

<file path=xl/drawings/drawing40.xml><?xml version="1.0" encoding="utf-8"?>
<c:userShapes xmlns:c="http://schemas.openxmlformats.org/drawingml/2006/chart">
  <cdr:relSizeAnchor xmlns:cdr="http://schemas.openxmlformats.org/drawingml/2006/chartDrawing">
    <cdr:from>
      <cdr:x>0.09579</cdr:x>
      <cdr:y>0.04697</cdr:y>
    </cdr:from>
    <cdr:to>
      <cdr:x>0.96848</cdr:x>
      <cdr:y>0.20129</cdr:y>
    </cdr:to>
    <cdr:sp macro="" textlink="">
      <cdr:nvSpPr>
        <cdr:cNvPr id="2" name="TextBox 9"/>
        <cdr:cNvSpPr txBox="1"/>
      </cdr:nvSpPr>
      <cdr:spPr>
        <a:xfrm xmlns:a="http://schemas.openxmlformats.org/drawingml/2006/main">
          <a:off x="347176" y="128851"/>
          <a:ext cx="3163088" cy="4233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Northern Africa</a:t>
          </a:r>
        </a:p>
      </cdr:txBody>
    </cdr:sp>
  </cdr:relSizeAnchor>
</c:userShapes>
</file>

<file path=xl/drawings/drawing41.xml><?xml version="1.0" encoding="utf-8"?>
<c:userShapes xmlns:c="http://schemas.openxmlformats.org/drawingml/2006/chart">
  <cdr:relSizeAnchor xmlns:cdr="http://schemas.openxmlformats.org/drawingml/2006/chartDrawing">
    <cdr:from>
      <cdr:x>0.09579</cdr:x>
      <cdr:y>0.04697</cdr:y>
    </cdr:from>
    <cdr:to>
      <cdr:x>0.96848</cdr:x>
      <cdr:y>0.20129</cdr:y>
    </cdr:to>
    <cdr:sp macro="" textlink="">
      <cdr:nvSpPr>
        <cdr:cNvPr id="2" name="TextBox 9"/>
        <cdr:cNvSpPr txBox="1"/>
      </cdr:nvSpPr>
      <cdr:spPr>
        <a:xfrm xmlns:a="http://schemas.openxmlformats.org/drawingml/2006/main">
          <a:off x="347176" y="128851"/>
          <a:ext cx="3163088" cy="4233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Sub-Saharan Africa</a:t>
          </a:r>
        </a:p>
      </cdr:txBody>
    </cdr:sp>
  </cdr:relSizeAnchor>
</c:userShapes>
</file>

<file path=xl/drawings/drawing42.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Latin America and the Caribbean</a:t>
          </a:r>
        </a:p>
      </cdr:txBody>
    </cdr:sp>
  </cdr:relSizeAnchor>
</c:userShapes>
</file>

<file path=xl/drawings/drawing43.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Eastern Asia</a:t>
          </a:r>
        </a:p>
      </cdr:txBody>
    </cdr:sp>
  </cdr:relSizeAnchor>
</c:userShapes>
</file>

<file path=xl/drawings/drawing44.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South-Eastern Asia</a:t>
          </a:r>
        </a:p>
      </cdr:txBody>
    </cdr:sp>
  </cdr:relSizeAnchor>
</c:userShapes>
</file>

<file path=xl/drawings/drawing45.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Southern Asia</a:t>
          </a:r>
        </a:p>
      </cdr:txBody>
    </cdr:sp>
  </cdr:relSizeAnchor>
</c:userShapes>
</file>

<file path=xl/drawings/drawing46.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Asia</a:t>
          </a:r>
        </a:p>
      </cdr:txBody>
    </cdr:sp>
  </cdr:relSizeAnchor>
</c:userShapes>
</file>

<file path=xl/drawings/drawing47.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Central Asia</a:t>
          </a:r>
        </a:p>
      </cdr:txBody>
    </cdr:sp>
  </cdr:relSizeAnchor>
</c:userShapes>
</file>

<file path=xl/drawings/drawing48.xml><?xml version="1.0" encoding="utf-8"?>
<c:userShapes xmlns:c="http://schemas.openxmlformats.org/drawingml/2006/chart">
  <cdr:relSizeAnchor xmlns:cdr="http://schemas.openxmlformats.org/drawingml/2006/chartDrawing">
    <cdr:from>
      <cdr:x>0.09578</cdr:x>
      <cdr:y>0.04793</cdr:y>
    </cdr:from>
    <cdr:to>
      <cdr:x>0.96847</cdr:x>
      <cdr:y>0.20226</cdr:y>
    </cdr:to>
    <cdr:sp macro="" textlink="">
      <cdr:nvSpPr>
        <cdr:cNvPr id="2" name="TextBox 9"/>
        <cdr:cNvSpPr txBox="1"/>
      </cdr:nvSpPr>
      <cdr:spPr>
        <a:xfrm xmlns:a="http://schemas.openxmlformats.org/drawingml/2006/main">
          <a:off x="346521" y="131485"/>
          <a:ext cx="3157315" cy="423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latin typeface="+mn-lt"/>
            </a:rPr>
            <a:t>Oceania (excl. Australia/NZ)</a:t>
          </a:r>
        </a:p>
      </cdr:txBody>
    </cdr:sp>
  </cdr:relSizeAnchor>
</c:userShapes>
</file>

<file path=xl/drawings/drawing49.xml><?xml version="1.0" encoding="utf-8"?>
<xdr:wsDr xmlns:xdr="http://schemas.openxmlformats.org/drawingml/2006/spreadsheetDrawing" xmlns:a="http://schemas.openxmlformats.org/drawingml/2006/main">
  <xdr:twoCellAnchor>
    <xdr:from>
      <xdr:col>9</xdr:col>
      <xdr:colOff>95250</xdr:colOff>
      <xdr:row>4</xdr:row>
      <xdr:rowOff>0</xdr:rowOff>
    </xdr:from>
    <xdr:to>
      <xdr:col>18</xdr:col>
      <xdr:colOff>352425</xdr:colOff>
      <xdr:row>23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0"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Latin America and the Caribbean</a:t>
          </a: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200023</xdr:colOff>
      <xdr:row>33</xdr:row>
      <xdr:rowOff>114300</xdr:rowOff>
    </xdr:from>
    <xdr:to>
      <xdr:col>5</xdr:col>
      <xdr:colOff>666749</xdr:colOff>
      <xdr:row>48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28574</xdr:colOff>
      <xdr:row>33</xdr:row>
      <xdr:rowOff>97631</xdr:rowOff>
    </xdr:from>
    <xdr:to>
      <xdr:col>16</xdr:col>
      <xdr:colOff>400049</xdr:colOff>
      <xdr:row>47</xdr:row>
      <xdr:rowOff>185737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33</xdr:row>
      <xdr:rowOff>88107</xdr:rowOff>
    </xdr:from>
    <xdr:to>
      <xdr:col>11</xdr:col>
      <xdr:colOff>628650</xdr:colOff>
      <xdr:row>47</xdr:row>
      <xdr:rowOff>176213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200024</xdr:colOff>
      <xdr:row>33</xdr:row>
      <xdr:rowOff>9525</xdr:rowOff>
    </xdr:from>
    <xdr:to>
      <xdr:col>23</xdr:col>
      <xdr:colOff>342899</xdr:colOff>
      <xdr:row>48</xdr:row>
      <xdr:rowOff>11906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0.31018</cdr:x>
      <cdr:y>0.06575</cdr:y>
    </cdr:from>
    <cdr:to>
      <cdr:x>0.92512</cdr:x>
      <cdr:y>0.24725</cdr:y>
    </cdr:to>
    <cdr:sp macro="" textlink="">
      <cdr:nvSpPr>
        <cdr:cNvPr id="2" name="TextBox 1"/>
        <cdr:cNvSpPr txBox="1"/>
      </cdr:nvSpPr>
      <cdr:spPr>
        <a:xfrm xmlns:a="http://schemas.openxmlformats.org/drawingml/2006/main">
          <a:off x="1223132" y="180362"/>
          <a:ext cx="2424943" cy="497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600" b="1">
              <a:latin typeface="+mn-lt"/>
            </a:rPr>
            <a:t>Sub-Saharan</a:t>
          </a:r>
          <a:r>
            <a:rPr lang="en-GB" sz="1600" b="1" baseline="0">
              <a:latin typeface="+mn-lt"/>
            </a:rPr>
            <a:t> Africa</a:t>
          </a:r>
          <a:endParaRPr lang="en-GB" sz="1600" b="1">
            <a:latin typeface="+mn-lt"/>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0.06863</cdr:x>
      <cdr:y>0.05186</cdr:y>
    </cdr:from>
    <cdr:to>
      <cdr:x>0.98366</cdr:x>
      <cdr:y>0.23336</cdr:y>
    </cdr:to>
    <cdr:sp macro="" textlink="">
      <cdr:nvSpPr>
        <cdr:cNvPr id="2" name="TextBox 1"/>
        <cdr:cNvSpPr txBox="1"/>
      </cdr:nvSpPr>
      <cdr:spPr>
        <a:xfrm xmlns:a="http://schemas.openxmlformats.org/drawingml/2006/main">
          <a:off x="250032" y="142875"/>
          <a:ext cx="3333750" cy="5000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600" b="1">
              <a:latin typeface="+mn-lt"/>
            </a:rPr>
            <a:t>Latin America and</a:t>
          </a:r>
          <a:r>
            <a:rPr lang="en-GB" sz="1600" b="1" baseline="0">
              <a:latin typeface="+mn-lt"/>
            </a:rPr>
            <a:t> the Caribbean</a:t>
          </a:r>
          <a:endParaRPr lang="en-GB" sz="1600" b="1">
            <a:latin typeface="+mn-lt"/>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0.06863</cdr:x>
      <cdr:y>0.05186</cdr:y>
    </cdr:from>
    <cdr:to>
      <cdr:x>0.94657</cdr:x>
      <cdr:y>0.23336</cdr:y>
    </cdr:to>
    <cdr:sp macro="" textlink="">
      <cdr:nvSpPr>
        <cdr:cNvPr id="2" name="TextBox 1"/>
        <cdr:cNvSpPr txBox="1"/>
      </cdr:nvSpPr>
      <cdr:spPr>
        <a:xfrm xmlns:a="http://schemas.openxmlformats.org/drawingml/2006/main">
          <a:off x="256905" y="142880"/>
          <a:ext cx="3286396" cy="50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600" b="1">
              <a:latin typeface="+mn-lt"/>
            </a:rPr>
            <a:t>Asia</a:t>
          </a:r>
        </a:p>
      </cdr:txBody>
    </cdr:sp>
  </cdr:relSizeAnchor>
</c:userShapes>
</file>

<file path=xl/drawings/drawing54.xml><?xml version="1.0" encoding="utf-8"?>
<c:userShapes xmlns:c="http://schemas.openxmlformats.org/drawingml/2006/chart">
  <cdr:relSizeAnchor xmlns:cdr="http://schemas.openxmlformats.org/drawingml/2006/chartDrawing">
    <cdr:from>
      <cdr:x>0.06863</cdr:x>
      <cdr:y>0.05186</cdr:y>
    </cdr:from>
    <cdr:to>
      <cdr:x>0.98366</cdr:x>
      <cdr:y>0.23336</cdr:y>
    </cdr:to>
    <cdr:sp macro="" textlink="">
      <cdr:nvSpPr>
        <cdr:cNvPr id="2" name="TextBox 1"/>
        <cdr:cNvSpPr txBox="1"/>
      </cdr:nvSpPr>
      <cdr:spPr>
        <a:xfrm xmlns:a="http://schemas.openxmlformats.org/drawingml/2006/main">
          <a:off x="250032" y="142875"/>
          <a:ext cx="3333750" cy="5000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600" b="1">
              <a:latin typeface="+mn-lt"/>
            </a:rPr>
            <a:t>D</a:t>
          </a:r>
          <a:r>
            <a:rPr lang="en-GB" sz="1600" b="1" baseline="0">
              <a:latin typeface="+mn-lt"/>
            </a:rPr>
            <a:t>eveloped regions</a:t>
          </a:r>
          <a:endParaRPr lang="en-GB" sz="1600" b="1">
            <a:latin typeface="+mn-lt"/>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7</xdr:col>
      <xdr:colOff>285750</xdr:colOff>
      <xdr:row>7</xdr:row>
      <xdr:rowOff>57150</xdr:rowOff>
    </xdr:from>
    <xdr:to>
      <xdr:col>14</xdr:col>
      <xdr:colOff>133350</xdr:colOff>
      <xdr:row>25</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0.58102</cdr:x>
      <cdr:y>0</cdr:y>
    </cdr:from>
    <cdr:to>
      <cdr:x>0.67361</cdr:x>
      <cdr:y>0.05469</cdr:y>
    </cdr:to>
    <cdr:sp macro="" textlink="">
      <cdr:nvSpPr>
        <cdr:cNvPr id="2" name="TextBox 1"/>
        <cdr:cNvSpPr txBox="1"/>
      </cdr:nvSpPr>
      <cdr:spPr>
        <a:xfrm xmlns:a="http://schemas.openxmlformats.org/drawingml/2006/main">
          <a:off x="2390776" y="0"/>
          <a:ext cx="380999" cy="20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a:latin typeface="Myriad Pro SemiCond" pitchFamily="34" charset="0"/>
              <a:cs typeface="Times New Roman" panose="02020603050405020304" pitchFamily="18" charset="0"/>
            </a:rPr>
            <a:t>8 y.</a:t>
          </a:r>
        </a:p>
      </cdr:txBody>
    </cdr:sp>
  </cdr:relSizeAnchor>
  <cdr:relSizeAnchor xmlns:cdr="http://schemas.openxmlformats.org/drawingml/2006/chartDrawing">
    <cdr:from>
      <cdr:x>0.84568</cdr:x>
      <cdr:y>0.0842</cdr:y>
    </cdr:from>
    <cdr:to>
      <cdr:x>0.97994</cdr:x>
      <cdr:y>0.13889</cdr:y>
    </cdr:to>
    <cdr:sp macro="" textlink="">
      <cdr:nvSpPr>
        <cdr:cNvPr id="3" name="TextBox 1"/>
        <cdr:cNvSpPr txBox="1"/>
      </cdr:nvSpPr>
      <cdr:spPr>
        <a:xfrm xmlns:a="http://schemas.openxmlformats.org/drawingml/2006/main" rot="19133274">
          <a:off x="3479800" y="307975"/>
          <a:ext cx="55245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a:latin typeface="Myriad Pro SemiCond" pitchFamily="34" charset="0"/>
              <a:cs typeface="Times New Roman" panose="02020603050405020304" pitchFamily="18" charset="0"/>
            </a:rPr>
            <a:t>0</a:t>
          </a:r>
          <a:r>
            <a:rPr lang="en-GB" sz="900" baseline="0">
              <a:latin typeface="Myriad Pro SemiCond" pitchFamily="34" charset="0"/>
              <a:cs typeface="Times New Roman" panose="02020603050405020304" pitchFamily="18" charset="0"/>
            </a:rPr>
            <a:t> </a:t>
          </a:r>
          <a:r>
            <a:rPr lang="en-GB" sz="900">
              <a:latin typeface="+mn-lt"/>
              <a:cs typeface="Times New Roman" panose="02020603050405020304" pitchFamily="18" charset="0"/>
            </a:rPr>
            <a:t>year</a:t>
          </a:r>
        </a:p>
      </cdr:txBody>
    </cdr:sp>
  </cdr:relSizeAnchor>
  <cdr:relSizeAnchor xmlns:cdr="http://schemas.openxmlformats.org/drawingml/2006/chartDrawing">
    <cdr:from>
      <cdr:x>0.66898</cdr:x>
      <cdr:y>0</cdr:y>
    </cdr:from>
    <cdr:to>
      <cdr:x>0.75772</cdr:x>
      <cdr:y>0.04948</cdr:y>
    </cdr:to>
    <cdr:sp macro="" textlink="">
      <cdr:nvSpPr>
        <cdr:cNvPr id="4" name="TextBox 1"/>
        <cdr:cNvSpPr txBox="1"/>
      </cdr:nvSpPr>
      <cdr:spPr>
        <a:xfrm xmlns:a="http://schemas.openxmlformats.org/drawingml/2006/main">
          <a:off x="2752725" y="0"/>
          <a:ext cx="36512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yriad Pro SemiCond" pitchFamily="34" charset="0"/>
              <a:cs typeface="Times New Roman" panose="02020603050405020304" pitchFamily="18" charset="0"/>
            </a:rPr>
            <a:t>6 y.</a:t>
          </a:r>
        </a:p>
      </cdr:txBody>
    </cdr:sp>
  </cdr:relSizeAnchor>
  <cdr:relSizeAnchor xmlns:cdr="http://schemas.openxmlformats.org/drawingml/2006/chartDrawing">
    <cdr:from>
      <cdr:x>0.7554</cdr:x>
      <cdr:y>0</cdr:y>
    </cdr:from>
    <cdr:to>
      <cdr:x>0.84414</cdr:x>
      <cdr:y>0.04948</cdr:y>
    </cdr:to>
    <cdr:sp macro="" textlink="">
      <cdr:nvSpPr>
        <cdr:cNvPr id="5" name="TextBox 1"/>
        <cdr:cNvSpPr txBox="1"/>
      </cdr:nvSpPr>
      <cdr:spPr>
        <a:xfrm xmlns:a="http://schemas.openxmlformats.org/drawingml/2006/main">
          <a:off x="3108325" y="0"/>
          <a:ext cx="36512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yriad Pro SemiCond" pitchFamily="34" charset="0"/>
              <a:cs typeface="Times New Roman" panose="02020603050405020304" pitchFamily="18" charset="0"/>
            </a:rPr>
            <a:t>4 y.</a:t>
          </a:r>
        </a:p>
      </cdr:txBody>
    </cdr:sp>
  </cdr:relSizeAnchor>
  <cdr:relSizeAnchor xmlns:cdr="http://schemas.openxmlformats.org/drawingml/2006/chartDrawing">
    <cdr:from>
      <cdr:x>0.8341</cdr:x>
      <cdr:y>0</cdr:y>
    </cdr:from>
    <cdr:to>
      <cdr:x>0.92284</cdr:x>
      <cdr:y>0.04948</cdr:y>
    </cdr:to>
    <cdr:sp macro="" textlink="">
      <cdr:nvSpPr>
        <cdr:cNvPr id="6" name="TextBox 1"/>
        <cdr:cNvSpPr txBox="1"/>
      </cdr:nvSpPr>
      <cdr:spPr>
        <a:xfrm xmlns:a="http://schemas.openxmlformats.org/drawingml/2006/main">
          <a:off x="3432175" y="0"/>
          <a:ext cx="365124"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yriad Pro SemiCond" pitchFamily="34" charset="0"/>
              <a:cs typeface="Times New Roman" panose="02020603050405020304" pitchFamily="18" charset="0"/>
            </a:rPr>
            <a:t>2 y.</a:t>
          </a:r>
        </a:p>
      </cdr:txBody>
    </cdr:sp>
  </cdr:relSizeAnchor>
</c:userShapes>
</file>

<file path=xl/drawings/drawing57.xml><?xml version="1.0" encoding="utf-8"?>
<xdr:wsDr xmlns:xdr="http://schemas.openxmlformats.org/drawingml/2006/spreadsheetDrawing" xmlns:a="http://schemas.openxmlformats.org/drawingml/2006/main">
  <xdr:twoCellAnchor>
    <xdr:from>
      <xdr:col>8</xdr:col>
      <xdr:colOff>142875</xdr:colOff>
      <xdr:row>3</xdr:row>
      <xdr:rowOff>28576</xdr:rowOff>
    </xdr:from>
    <xdr:to>
      <xdr:col>15</xdr:col>
      <xdr:colOff>666750</xdr:colOff>
      <xdr:row>22</xdr:row>
      <xdr:rowOff>61913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oneCell">
    <xdr:from>
      <xdr:col>5</xdr:col>
      <xdr:colOff>19050</xdr:colOff>
      <xdr:row>3</xdr:row>
      <xdr:rowOff>19050</xdr:rowOff>
    </xdr:from>
    <xdr:to>
      <xdr:col>11</xdr:col>
      <xdr:colOff>177554</xdr:colOff>
      <xdr:row>39</xdr:row>
      <xdr:rowOff>110504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590550"/>
          <a:ext cx="3816104" cy="6949454"/>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xdr:from>
      <xdr:col>4</xdr:col>
      <xdr:colOff>447675</xdr:colOff>
      <xdr:row>1</xdr:row>
      <xdr:rowOff>142875</xdr:rowOff>
    </xdr:from>
    <xdr:to>
      <xdr:col>11</xdr:col>
      <xdr:colOff>19050</xdr:colOff>
      <xdr:row>31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Eastern Asia</a:t>
          </a:r>
        </a:p>
      </cdr:txBody>
    </cdr:sp>
  </cdr:relSizeAnchor>
</c:userShapes>
</file>

<file path=xl/drawings/drawing60.xml><?xml version="1.0" encoding="utf-8"?>
<xdr:wsDr xmlns:xdr="http://schemas.openxmlformats.org/drawingml/2006/spreadsheetDrawing" xmlns:a="http://schemas.openxmlformats.org/drawingml/2006/main">
  <xdr:twoCellAnchor editAs="oneCell">
    <xdr:from>
      <xdr:col>4</xdr:col>
      <xdr:colOff>590550</xdr:colOff>
      <xdr:row>3</xdr:row>
      <xdr:rowOff>0</xdr:rowOff>
    </xdr:from>
    <xdr:to>
      <xdr:col>11</xdr:col>
      <xdr:colOff>118118</xdr:colOff>
      <xdr:row>32</xdr:row>
      <xdr:rowOff>144792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5" y="571500"/>
          <a:ext cx="3794768" cy="5669292"/>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7</xdr:col>
      <xdr:colOff>180975</xdr:colOff>
      <xdr:row>5</xdr:row>
      <xdr:rowOff>71437</xdr:rowOff>
    </xdr:from>
    <xdr:to>
      <xdr:col>14</xdr:col>
      <xdr:colOff>485775</xdr:colOff>
      <xdr:row>25</xdr:row>
      <xdr:rowOff>33337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159865</xdr:colOff>
      <xdr:row>8</xdr:row>
      <xdr:rowOff>82181</xdr:rowOff>
    </xdr:from>
    <xdr:to>
      <xdr:col>13</xdr:col>
      <xdr:colOff>501743</xdr:colOff>
      <xdr:row>9</xdr:row>
      <xdr:rowOff>129806</xdr:rowOff>
    </xdr:to>
    <xdr:sp macro="" textlink="">
      <xdr:nvSpPr>
        <xdr:cNvPr id="3" name="TextBox 2"/>
        <xdr:cNvSpPr txBox="1"/>
      </xdr:nvSpPr>
      <xdr:spPr>
        <a:xfrm rot="19251085">
          <a:off x="9684865" y="1930031"/>
          <a:ext cx="951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Myriad Pro SemiCond" pitchFamily="34" charset="0"/>
              <a:cs typeface="Times New Roman" panose="02020603050405020304" pitchFamily="18" charset="0"/>
            </a:rPr>
            <a:t>Women</a:t>
          </a:r>
          <a:r>
            <a:rPr lang="en-GB" sz="1050">
              <a:latin typeface="Myriad Pro SemiCond" pitchFamily="34" charset="0"/>
            </a:rPr>
            <a:t> = Men</a:t>
          </a:r>
        </a:p>
      </xdr:txBody>
    </xdr:sp>
    <xdr:clientData/>
  </xdr:twoCellAnchor>
</xdr:wsDr>
</file>

<file path=xl/drawings/drawing62.xml><?xml version="1.0" encoding="utf-8"?>
<c:userShapes xmlns:c="http://schemas.openxmlformats.org/drawingml/2006/chart">
  <cdr:relSizeAnchor xmlns:cdr="http://schemas.openxmlformats.org/drawingml/2006/chartDrawing">
    <cdr:from>
      <cdr:x>0.64321</cdr:x>
      <cdr:y>0.04675</cdr:y>
    </cdr:from>
    <cdr:to>
      <cdr:x>0.68827</cdr:x>
      <cdr:y>0.1833</cdr:y>
    </cdr:to>
    <cdr:sp macro="" textlink="">
      <cdr:nvSpPr>
        <cdr:cNvPr id="2" name="TextBox 1"/>
        <cdr:cNvSpPr txBox="1"/>
      </cdr:nvSpPr>
      <cdr:spPr>
        <a:xfrm xmlns:a="http://schemas.openxmlformats.org/drawingml/2006/main" rot="18838262">
          <a:off x="2786235" y="330853"/>
          <a:ext cx="515061" cy="206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Myriad Pro SemiCond" pitchFamily="34" charset="0"/>
            </a:rPr>
            <a:t>+25%</a:t>
          </a:r>
        </a:p>
      </cdr:txBody>
    </cdr:sp>
  </cdr:relSizeAnchor>
  <cdr:relSizeAnchor xmlns:cdr="http://schemas.openxmlformats.org/drawingml/2006/chartDrawing">
    <cdr:from>
      <cdr:x>0.43889</cdr:x>
      <cdr:y>0.04428</cdr:y>
    </cdr:from>
    <cdr:to>
      <cdr:x>0.49015</cdr:x>
      <cdr:y>0.18052</cdr:y>
    </cdr:to>
    <cdr:sp macro="" textlink="">
      <cdr:nvSpPr>
        <cdr:cNvPr id="3" name="TextBox 1"/>
        <cdr:cNvSpPr txBox="1"/>
      </cdr:nvSpPr>
      <cdr:spPr>
        <a:xfrm xmlns:a="http://schemas.openxmlformats.org/drawingml/2006/main" rot="18171049">
          <a:off x="1866831" y="306794"/>
          <a:ext cx="513881" cy="234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Myriad Pro SemiCond" pitchFamily="34" charset="0"/>
              <a:cs typeface="Times New Roman" panose="02020603050405020304" pitchFamily="18" charset="0"/>
            </a:rPr>
            <a:t>+50%</a:t>
          </a:r>
        </a:p>
      </cdr:txBody>
    </cdr:sp>
  </cdr:relSizeAnchor>
  <cdr:relSizeAnchor xmlns:cdr="http://schemas.openxmlformats.org/drawingml/2006/chartDrawing">
    <cdr:from>
      <cdr:x>0.44583</cdr:x>
      <cdr:y>0</cdr:y>
    </cdr:from>
    <cdr:to>
      <cdr:x>0.95</cdr:x>
      <cdr:y>0.04818</cdr:y>
    </cdr:to>
    <cdr:sp macro="" textlink="">
      <cdr:nvSpPr>
        <cdr:cNvPr id="4" name="TextBox 3"/>
        <cdr:cNvSpPr txBox="1"/>
      </cdr:nvSpPr>
      <cdr:spPr>
        <a:xfrm xmlns:a="http://schemas.openxmlformats.org/drawingml/2006/main">
          <a:off x="2038350" y="0"/>
          <a:ext cx="2305050" cy="181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mn-lt"/>
              <a:cs typeface="Times New Roman" panose="02020603050405020304" pitchFamily="18" charset="0"/>
            </a:rPr>
            <a:t>Female</a:t>
          </a:r>
          <a:r>
            <a:rPr lang="en-GB" sz="1000" baseline="0">
              <a:latin typeface="+mn-lt"/>
              <a:cs typeface="Times New Roman" panose="02020603050405020304" pitchFamily="18" charset="0"/>
            </a:rPr>
            <a:t> proportion &gt; Male proportion</a:t>
          </a:r>
          <a:endParaRPr lang="en-GB" sz="1000">
            <a:latin typeface="+mn-lt"/>
            <a:cs typeface="Times New Roman" panose="02020603050405020304" pitchFamily="18" charset="0"/>
          </a:endParaRPr>
        </a:p>
      </cdr:txBody>
    </cdr:sp>
  </cdr:relSizeAnchor>
  <cdr:relSizeAnchor xmlns:cdr="http://schemas.openxmlformats.org/drawingml/2006/chartDrawing">
    <cdr:from>
      <cdr:x>0.52083</cdr:x>
      <cdr:y>0.05339</cdr:y>
    </cdr:from>
    <cdr:to>
      <cdr:x>0.94166</cdr:x>
      <cdr:y>0.05339</cdr:y>
    </cdr:to>
    <cdr:cxnSp macro="">
      <cdr:nvCxnSpPr>
        <cdr:cNvPr id="6" name="Straight Arrow Connector 5"/>
        <cdr:cNvCxnSpPr/>
      </cdr:nvCxnSpPr>
      <cdr:spPr>
        <a:xfrm xmlns:a="http://schemas.openxmlformats.org/drawingml/2006/main" flipH="1">
          <a:off x="2381250" y="195279"/>
          <a:ext cx="1924035" cy="0"/>
        </a:xfrm>
        <a:prstGeom xmlns:a="http://schemas.openxmlformats.org/drawingml/2006/main" prst="straightConnector1">
          <a:avLst/>
        </a:prstGeom>
        <a:ln xmlns:a="http://schemas.openxmlformats.org/drawingml/2006/main" w="22225">
          <a:solidFill>
            <a:schemeClr val="tx1"/>
          </a:solidFill>
          <a:tailEnd type="stealth"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3.xml><?xml version="1.0" encoding="utf-8"?>
<xdr:wsDr xmlns:xdr="http://schemas.openxmlformats.org/drawingml/2006/spreadsheetDrawing" xmlns:a="http://schemas.openxmlformats.org/drawingml/2006/main">
  <xdr:twoCellAnchor>
    <xdr:from>
      <xdr:col>7</xdr:col>
      <xdr:colOff>419100</xdr:colOff>
      <xdr:row>9</xdr:row>
      <xdr:rowOff>23811</xdr:rowOff>
    </xdr:from>
    <xdr:to>
      <xdr:col>14</xdr:col>
      <xdr:colOff>409575</xdr:colOff>
      <xdr:row>31</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219075</xdr:colOff>
      <xdr:row>10</xdr:row>
      <xdr:rowOff>76199</xdr:rowOff>
    </xdr:from>
    <xdr:to>
      <xdr:col>13</xdr:col>
      <xdr:colOff>581025</xdr:colOff>
      <xdr:row>11</xdr:row>
      <xdr:rowOff>104774</xdr:rowOff>
    </xdr:to>
    <xdr:sp macro="" textlink="">
      <xdr:nvSpPr>
        <xdr:cNvPr id="3" name="TextBox 2"/>
        <xdr:cNvSpPr txBox="1"/>
      </xdr:nvSpPr>
      <xdr:spPr>
        <a:xfrm>
          <a:off x="12411075" y="1981199"/>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latin typeface="+mn-lt"/>
              <a:cs typeface="Times New Roman" panose="02020603050405020304" pitchFamily="18" charset="0"/>
            </a:rPr>
            <a:t>Parity line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457200</xdr:colOff>
      <xdr:row>21</xdr:row>
      <xdr:rowOff>19050</xdr:rowOff>
    </xdr:from>
    <xdr:to>
      <xdr:col>7</xdr:col>
      <xdr:colOff>150926</xdr:colOff>
      <xdr:row>37</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333796</xdr:colOff>
      <xdr:row>21</xdr:row>
      <xdr:rowOff>19050</xdr:rowOff>
    </xdr:from>
    <xdr:to>
      <xdr:col>15</xdr:col>
      <xdr:colOff>332322</xdr:colOff>
      <xdr:row>37</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430099</xdr:colOff>
      <xdr:row>21</xdr:row>
      <xdr:rowOff>28575</xdr:rowOff>
    </xdr:from>
    <xdr:to>
      <xdr:col>23</xdr:col>
      <xdr:colOff>428625</xdr:colOff>
      <xdr:row>37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0.11042</cdr:x>
      <cdr:y>0.0625</cdr:y>
    </cdr:from>
    <cdr:to>
      <cdr:x>0.3375</cdr:x>
      <cdr:y>0.16667</cdr:y>
    </cdr:to>
    <cdr:sp macro="" textlink="">
      <cdr:nvSpPr>
        <cdr:cNvPr id="2" name="TextBox 1"/>
        <cdr:cNvSpPr txBox="1"/>
      </cdr:nvSpPr>
      <cdr:spPr>
        <a:xfrm xmlns:a="http://schemas.openxmlformats.org/drawingml/2006/main">
          <a:off x="504825" y="200025"/>
          <a:ext cx="1038226"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latin typeface="+mn-lt"/>
            </a:rPr>
            <a:t>LESOTHO</a:t>
          </a:r>
        </a:p>
      </cdr:txBody>
    </cdr:sp>
  </cdr:relSizeAnchor>
</c:userShapes>
</file>

<file path=xl/drawings/drawing66.xml><?xml version="1.0" encoding="utf-8"?>
<c:userShapes xmlns:c="http://schemas.openxmlformats.org/drawingml/2006/chart">
  <cdr:relSizeAnchor xmlns:cdr="http://schemas.openxmlformats.org/drawingml/2006/chartDrawing">
    <cdr:from>
      <cdr:x>0.11042</cdr:x>
      <cdr:y>0.0625</cdr:y>
    </cdr:from>
    <cdr:to>
      <cdr:x>0.3375</cdr:x>
      <cdr:y>0.16667</cdr:y>
    </cdr:to>
    <cdr:sp macro="" textlink="">
      <cdr:nvSpPr>
        <cdr:cNvPr id="2" name="TextBox 1"/>
        <cdr:cNvSpPr txBox="1"/>
      </cdr:nvSpPr>
      <cdr:spPr>
        <a:xfrm xmlns:a="http://schemas.openxmlformats.org/drawingml/2006/main">
          <a:off x="504825" y="200025"/>
          <a:ext cx="1038226"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latin typeface="+mn-lt"/>
            </a:rPr>
            <a:t>ZIMBABWE</a:t>
          </a:r>
        </a:p>
      </cdr:txBody>
    </cdr:sp>
  </cdr:relSizeAnchor>
</c:userShapes>
</file>

<file path=xl/drawings/drawing67.xml><?xml version="1.0" encoding="utf-8"?>
<c:userShapes xmlns:c="http://schemas.openxmlformats.org/drawingml/2006/chart">
  <cdr:relSizeAnchor xmlns:cdr="http://schemas.openxmlformats.org/drawingml/2006/chartDrawing">
    <cdr:from>
      <cdr:x>0.11042</cdr:x>
      <cdr:y>0.0625</cdr:y>
    </cdr:from>
    <cdr:to>
      <cdr:x>0.3375</cdr:x>
      <cdr:y>0.16667</cdr:y>
    </cdr:to>
    <cdr:sp macro="" textlink="">
      <cdr:nvSpPr>
        <cdr:cNvPr id="2" name="TextBox 1"/>
        <cdr:cNvSpPr txBox="1"/>
      </cdr:nvSpPr>
      <cdr:spPr>
        <a:xfrm xmlns:a="http://schemas.openxmlformats.org/drawingml/2006/main">
          <a:off x="504825" y="200025"/>
          <a:ext cx="1038226"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latin typeface="+mn-lt"/>
            </a:rPr>
            <a:t>RWANDA</a:t>
          </a:r>
        </a:p>
      </cdr:txBody>
    </cdr:sp>
  </cdr:relSizeAnchor>
</c:userShapes>
</file>

<file path=xl/drawings/drawing68.xml><?xml version="1.0" encoding="utf-8"?>
<xdr:wsDr xmlns:xdr="http://schemas.openxmlformats.org/drawingml/2006/spreadsheetDrawing" xmlns:a="http://schemas.openxmlformats.org/drawingml/2006/main">
  <xdr:twoCellAnchor editAs="oneCell">
    <xdr:from>
      <xdr:col>7</xdr:col>
      <xdr:colOff>66675</xdr:colOff>
      <xdr:row>2</xdr:row>
      <xdr:rowOff>9525</xdr:rowOff>
    </xdr:from>
    <xdr:to>
      <xdr:col>15</xdr:col>
      <xdr:colOff>219085</xdr:colOff>
      <xdr:row>21</xdr:row>
      <xdr:rowOff>47632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2925" y="390525"/>
          <a:ext cx="5029210" cy="3657607"/>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6</xdr:col>
      <xdr:colOff>19050</xdr:colOff>
      <xdr:row>8</xdr:row>
      <xdr:rowOff>180975</xdr:rowOff>
    </xdr:from>
    <xdr:to>
      <xdr:col>15</xdr:col>
      <xdr:colOff>32496</xdr:colOff>
      <xdr:row>31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Southern Asia</a:t>
          </a:r>
        </a:p>
      </cdr:txBody>
    </cdr:sp>
  </cdr:relSizeAnchor>
</c:userShapes>
</file>

<file path=xl/drawings/drawing70.xml><?xml version="1.0" encoding="utf-8"?>
<c:userShapes xmlns:c="http://schemas.openxmlformats.org/drawingml/2006/chart">
  <cdr:relSizeAnchor xmlns:cdr="http://schemas.openxmlformats.org/drawingml/2006/chartDrawing">
    <cdr:from>
      <cdr:x>0.7849</cdr:x>
      <cdr:y>0.08832</cdr:y>
    </cdr:from>
    <cdr:to>
      <cdr:x>0.89374</cdr:x>
      <cdr:y>0.14211</cdr:y>
    </cdr:to>
    <cdr:sp macro="" textlink="">
      <cdr:nvSpPr>
        <cdr:cNvPr id="4" name="TextBox 1"/>
        <cdr:cNvSpPr txBox="1"/>
      </cdr:nvSpPr>
      <cdr:spPr>
        <a:xfrm xmlns:a="http://schemas.openxmlformats.org/drawingml/2006/main" rot="19158774">
          <a:off x="3588544" y="387650"/>
          <a:ext cx="497633" cy="236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50">
              <a:latin typeface="+mn-lt"/>
            </a:rPr>
            <a:t>0%</a:t>
          </a:r>
        </a:p>
      </cdr:txBody>
    </cdr:sp>
  </cdr:relSizeAnchor>
  <cdr:relSizeAnchor xmlns:cdr="http://schemas.openxmlformats.org/drawingml/2006/chartDrawing">
    <cdr:from>
      <cdr:x>0.80699</cdr:x>
      <cdr:y>0.2686</cdr:y>
    </cdr:from>
    <cdr:to>
      <cdr:x>0.91583</cdr:x>
      <cdr:y>0.32455</cdr:y>
    </cdr:to>
    <cdr:sp macro="" textlink="">
      <cdr:nvSpPr>
        <cdr:cNvPr id="5" name="TextBox 1"/>
        <cdr:cNvSpPr txBox="1"/>
      </cdr:nvSpPr>
      <cdr:spPr>
        <a:xfrm xmlns:a="http://schemas.openxmlformats.org/drawingml/2006/main" rot="19654489">
          <a:off x="3689541" y="1178910"/>
          <a:ext cx="497634" cy="2455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mn-lt"/>
            </a:rPr>
            <a:t>-25%</a:t>
          </a:r>
        </a:p>
      </cdr:txBody>
    </cdr:sp>
  </cdr:relSizeAnchor>
  <cdr:relSizeAnchor xmlns:cdr="http://schemas.openxmlformats.org/drawingml/2006/chartDrawing">
    <cdr:from>
      <cdr:x>0.83054</cdr:x>
      <cdr:y>0.45773</cdr:y>
    </cdr:from>
    <cdr:to>
      <cdr:x>0.93938</cdr:x>
      <cdr:y>0.50975</cdr:y>
    </cdr:to>
    <cdr:sp macro="" textlink="">
      <cdr:nvSpPr>
        <cdr:cNvPr id="6" name="TextBox 1"/>
        <cdr:cNvSpPr txBox="1"/>
      </cdr:nvSpPr>
      <cdr:spPr>
        <a:xfrm xmlns:a="http://schemas.openxmlformats.org/drawingml/2006/main" rot="20161834">
          <a:off x="3797209" y="2009048"/>
          <a:ext cx="497634" cy="228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mn-lt"/>
            </a:rPr>
            <a:t>-50%</a:t>
          </a:r>
        </a:p>
      </cdr:txBody>
    </cdr:sp>
  </cdr:relSizeAnchor>
  <cdr:relSizeAnchor xmlns:cdr="http://schemas.openxmlformats.org/drawingml/2006/chartDrawing">
    <cdr:from>
      <cdr:x>0.82569</cdr:x>
      <cdr:y>0.65529</cdr:y>
    </cdr:from>
    <cdr:to>
      <cdr:x>0.93454</cdr:x>
      <cdr:y>0.7073</cdr:y>
    </cdr:to>
    <cdr:sp macro="" textlink="">
      <cdr:nvSpPr>
        <cdr:cNvPr id="7" name="TextBox 1"/>
        <cdr:cNvSpPr txBox="1"/>
      </cdr:nvSpPr>
      <cdr:spPr>
        <a:xfrm xmlns:a="http://schemas.openxmlformats.org/drawingml/2006/main" rot="20634886">
          <a:off x="3775075" y="2876126"/>
          <a:ext cx="497634" cy="228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mn-lt"/>
            </a:rPr>
            <a:t>-75%</a:t>
          </a:r>
        </a:p>
      </cdr:txBody>
    </cdr:sp>
  </cdr:relSizeAnchor>
</c:userShapes>
</file>

<file path=xl/drawings/drawing71.xml><?xml version="1.0" encoding="utf-8"?>
<xdr:wsDr xmlns:xdr="http://schemas.openxmlformats.org/drawingml/2006/spreadsheetDrawing" xmlns:a="http://schemas.openxmlformats.org/drawingml/2006/main">
  <xdr:twoCellAnchor>
    <xdr:from>
      <xdr:col>7</xdr:col>
      <xdr:colOff>704850</xdr:colOff>
      <xdr:row>4</xdr:row>
      <xdr:rowOff>0</xdr:rowOff>
    </xdr:from>
    <xdr:to>
      <xdr:col>15</xdr:col>
      <xdr:colOff>276225</xdr:colOff>
      <xdr:row>23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0.78125</cdr:x>
      <cdr:y>0.11719</cdr:y>
    </cdr:from>
    <cdr:to>
      <cdr:x>0.96042</cdr:x>
      <cdr:y>0.17188</cdr:y>
    </cdr:to>
    <cdr:sp macro="" textlink="">
      <cdr:nvSpPr>
        <cdr:cNvPr id="2" name="TextBox 1"/>
        <cdr:cNvSpPr txBox="1"/>
      </cdr:nvSpPr>
      <cdr:spPr>
        <a:xfrm xmlns:a="http://schemas.openxmlformats.org/drawingml/2006/main" rot="19413892">
          <a:off x="3571877" y="428627"/>
          <a:ext cx="81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mn-lt"/>
              <a:cs typeface="Times New Roman" panose="02020603050405020304" pitchFamily="18" charset="0"/>
            </a:rPr>
            <a:t>No change</a:t>
          </a:r>
        </a:p>
      </cdr:txBody>
    </cdr:sp>
  </cdr:relSizeAnchor>
  <cdr:relSizeAnchor xmlns:cdr="http://schemas.openxmlformats.org/drawingml/2006/chartDrawing">
    <cdr:from>
      <cdr:x>0.82789</cdr:x>
      <cdr:y>0.30603</cdr:y>
    </cdr:from>
    <cdr:to>
      <cdr:x>0.94998</cdr:x>
      <cdr:y>0.36504</cdr:y>
    </cdr:to>
    <cdr:sp macro="" textlink="">
      <cdr:nvSpPr>
        <cdr:cNvPr id="3" name="TextBox 1"/>
        <cdr:cNvSpPr txBox="1"/>
      </cdr:nvSpPr>
      <cdr:spPr>
        <a:xfrm xmlns:a="http://schemas.openxmlformats.org/drawingml/2006/main" rot="19843142">
          <a:off x="3769333" y="1119344"/>
          <a:ext cx="555869" cy="2158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mn-lt"/>
              <a:cs typeface="Times New Roman" panose="02020603050405020304" pitchFamily="18" charset="0"/>
            </a:rPr>
            <a:t>-25%</a:t>
          </a:r>
        </a:p>
      </cdr:txBody>
    </cdr:sp>
  </cdr:relSizeAnchor>
  <cdr:relSizeAnchor xmlns:cdr="http://schemas.openxmlformats.org/drawingml/2006/chartDrawing">
    <cdr:from>
      <cdr:x>0.60116</cdr:x>
      <cdr:y>0.0852</cdr:y>
    </cdr:from>
    <cdr:to>
      <cdr:x>0.72675</cdr:x>
      <cdr:y>0.13765</cdr:y>
    </cdr:to>
    <cdr:sp macro="" textlink="">
      <cdr:nvSpPr>
        <cdr:cNvPr id="4" name="TextBox 1"/>
        <cdr:cNvSpPr txBox="1"/>
      </cdr:nvSpPr>
      <cdr:spPr>
        <a:xfrm xmlns:a="http://schemas.openxmlformats.org/drawingml/2006/main" rot="18932183">
          <a:off x="2737035" y="311643"/>
          <a:ext cx="571803" cy="1918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mn-lt"/>
              <a:cs typeface="Times New Roman" panose="02020603050405020304" pitchFamily="18" charset="0"/>
            </a:rPr>
            <a:t>+25%</a:t>
          </a:r>
        </a:p>
      </cdr:txBody>
    </cdr:sp>
  </cdr:relSizeAnchor>
  <cdr:relSizeAnchor xmlns:cdr="http://schemas.openxmlformats.org/drawingml/2006/chartDrawing">
    <cdr:from>
      <cdr:x>0.725</cdr:x>
      <cdr:y>0</cdr:y>
    </cdr:from>
    <cdr:to>
      <cdr:x>0.93333</cdr:x>
      <cdr:y>0.06771</cdr:y>
    </cdr:to>
    <cdr:sp macro="" textlink="">
      <cdr:nvSpPr>
        <cdr:cNvPr id="5" name="TextBox 4"/>
        <cdr:cNvSpPr txBox="1"/>
      </cdr:nvSpPr>
      <cdr:spPr>
        <a:xfrm xmlns:a="http://schemas.openxmlformats.org/drawingml/2006/main">
          <a:off x="3314701" y="0"/>
          <a:ext cx="9525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mn-lt"/>
              <a:cs typeface="Times New Roman" panose="02020603050405020304" pitchFamily="18" charset="0"/>
            </a:rPr>
            <a:t>Increase</a:t>
          </a:r>
        </a:p>
      </cdr:txBody>
    </cdr:sp>
  </cdr:relSizeAnchor>
  <cdr:relSizeAnchor xmlns:cdr="http://schemas.openxmlformats.org/drawingml/2006/chartDrawing">
    <cdr:from>
      <cdr:x>0.93819</cdr:x>
      <cdr:y>0.07031</cdr:y>
    </cdr:from>
    <cdr:to>
      <cdr:x>0.99236</cdr:x>
      <cdr:y>0.27431</cdr:y>
    </cdr:to>
    <cdr:sp macro="" textlink="">
      <cdr:nvSpPr>
        <cdr:cNvPr id="6" name="TextBox 1"/>
        <cdr:cNvSpPr txBox="1"/>
      </cdr:nvSpPr>
      <cdr:spPr>
        <a:xfrm xmlns:a="http://schemas.openxmlformats.org/drawingml/2006/main" rot="5400000">
          <a:off x="4040190" y="506415"/>
          <a:ext cx="746123"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mn-lt"/>
              <a:cs typeface="Times New Roman" panose="02020603050405020304" pitchFamily="18" charset="0"/>
            </a:rPr>
            <a:t>Decline</a:t>
          </a:r>
        </a:p>
      </cdr:txBody>
    </cdr:sp>
  </cdr:relSizeAnchor>
  <cdr:relSizeAnchor xmlns:cdr="http://schemas.openxmlformats.org/drawingml/2006/chartDrawing">
    <cdr:from>
      <cdr:x>0.94792</cdr:x>
      <cdr:y>0.08063</cdr:y>
    </cdr:from>
    <cdr:to>
      <cdr:x>0.94792</cdr:x>
      <cdr:y>0.28063</cdr:y>
    </cdr:to>
    <cdr:cxnSp macro="">
      <cdr:nvCxnSpPr>
        <cdr:cNvPr id="8" name="Straight Arrow Connector 7"/>
        <cdr:cNvCxnSpPr/>
      </cdr:nvCxnSpPr>
      <cdr:spPr>
        <a:xfrm xmlns:a="http://schemas.openxmlformats.org/drawingml/2006/main" flipH="1">
          <a:off x="4333875" y="294913"/>
          <a:ext cx="0" cy="731520"/>
        </a:xfrm>
        <a:prstGeom xmlns:a="http://schemas.openxmlformats.org/drawingml/2006/main" prst="straightConnector1">
          <a:avLst/>
        </a:prstGeom>
        <a:ln xmlns:a="http://schemas.openxmlformats.org/drawingml/2006/main" w="15875">
          <a:solidFill>
            <a:schemeClr val="tx1"/>
          </a:solidFill>
          <a:tailEnd type="stealth"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0.73542</cdr:x>
      <cdr:y>0.05469</cdr:y>
    </cdr:from>
    <cdr:to>
      <cdr:x>0.93542</cdr:x>
      <cdr:y>0.05469</cdr:y>
    </cdr:to>
    <cdr:cxnSp macro="">
      <cdr:nvCxnSpPr>
        <cdr:cNvPr id="10" name="Straight Arrow Connector 9"/>
        <cdr:cNvCxnSpPr/>
      </cdr:nvCxnSpPr>
      <cdr:spPr>
        <a:xfrm xmlns:a="http://schemas.openxmlformats.org/drawingml/2006/main" flipH="1">
          <a:off x="3362325" y="200026"/>
          <a:ext cx="914400" cy="0"/>
        </a:xfrm>
        <a:prstGeom xmlns:a="http://schemas.openxmlformats.org/drawingml/2006/main" prst="straightConnector1">
          <a:avLst/>
        </a:prstGeom>
        <a:ln xmlns:a="http://schemas.openxmlformats.org/drawingml/2006/main" w="15875">
          <a:solidFill>
            <a:schemeClr val="tx1"/>
          </a:solidFill>
          <a:tailEnd type="stealth"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3.xml><?xml version="1.0" encoding="utf-8"?>
<xdr:wsDr xmlns:xdr="http://schemas.openxmlformats.org/drawingml/2006/spreadsheetDrawing" xmlns:a="http://schemas.openxmlformats.org/drawingml/2006/main">
  <xdr:twoCellAnchor>
    <xdr:from>
      <xdr:col>5</xdr:col>
      <xdr:colOff>352425</xdr:colOff>
      <xdr:row>3</xdr:row>
      <xdr:rowOff>14287</xdr:rowOff>
    </xdr:from>
    <xdr:to>
      <xdr:col>13</xdr:col>
      <xdr:colOff>504825</xdr:colOff>
      <xdr:row>19</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21</xdr:row>
      <xdr:rowOff>95249</xdr:rowOff>
    </xdr:from>
    <xdr:to>
      <xdr:col>14</xdr:col>
      <xdr:colOff>171450</xdr:colOff>
      <xdr:row>40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xdr:colOff>
      <xdr:row>3</xdr:row>
      <xdr:rowOff>38100</xdr:rowOff>
    </xdr:from>
    <xdr:to>
      <xdr:col>23</xdr:col>
      <xdr:colOff>161925</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428625</xdr:colOff>
      <xdr:row>21</xdr:row>
      <xdr:rowOff>114299</xdr:rowOff>
    </xdr:from>
    <xdr:to>
      <xdr:col>23</xdr:col>
      <xdr:colOff>428625</xdr:colOff>
      <xdr:row>40</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1</cdr:x>
      <cdr:y>0.11641</cdr:y>
    </cdr:to>
    <cdr:sp macro="" textlink="">
      <cdr:nvSpPr>
        <cdr:cNvPr id="3" name="TextBox 34"/>
        <cdr:cNvSpPr txBox="1"/>
      </cdr:nvSpPr>
      <cdr:spPr>
        <a:xfrm xmlns:a="http://schemas.openxmlformats.org/drawingml/2006/main">
          <a:off x="0" y="0"/>
          <a:ext cx="1214526" cy="4573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Sub-Saharan Africa</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1</cdr:x>
      <cdr:y>0.13993</cdr:y>
    </cdr:to>
    <cdr:sp macro="" textlink="">
      <cdr:nvSpPr>
        <cdr:cNvPr id="3" name="TextBox 34"/>
        <cdr:cNvSpPr txBox="1"/>
      </cdr:nvSpPr>
      <cdr:spPr>
        <a:xfrm xmlns:a="http://schemas.openxmlformats.org/drawingml/2006/main">
          <a:off x="0" y="0"/>
          <a:ext cx="1202621" cy="5497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yriad Pro SemiCond" pitchFamily="34" charset="0"/>
            </a:rPr>
            <a:t>South-Eastern Asia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9.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heetViews>
  <sheetFormatPr defaultRowHeight="15" x14ac:dyDescent="0.25"/>
  <cols>
    <col min="1" max="1" width="9.140625" customWidth="1"/>
    <col min="2" max="2" width="1.5703125" customWidth="1"/>
    <col min="3" max="3" width="127.140625" bestFit="1" customWidth="1"/>
  </cols>
  <sheetData>
    <row r="1" spans="1:3" x14ac:dyDescent="0.25">
      <c r="A1" s="5" t="s">
        <v>553</v>
      </c>
    </row>
    <row r="3" spans="1:3" s="3" customFormat="1" x14ac:dyDescent="0.25">
      <c r="A3" s="105" t="s">
        <v>554</v>
      </c>
      <c r="C3" s="3" t="s">
        <v>555</v>
      </c>
    </row>
    <row r="4" spans="1:3" x14ac:dyDescent="0.25">
      <c r="A4">
        <v>1.1000000000000001</v>
      </c>
      <c r="C4" s="107" t="s">
        <v>556</v>
      </c>
    </row>
    <row r="5" spans="1:3" x14ac:dyDescent="0.25">
      <c r="A5">
        <v>1.2</v>
      </c>
      <c r="C5" s="107" t="s">
        <v>557</v>
      </c>
    </row>
    <row r="6" spans="1:3" x14ac:dyDescent="0.25">
      <c r="A6">
        <v>1.3</v>
      </c>
      <c r="C6" s="107" t="s">
        <v>558</v>
      </c>
    </row>
    <row r="7" spans="1:3" x14ac:dyDescent="0.25">
      <c r="A7">
        <v>1.4</v>
      </c>
      <c r="C7" s="107" t="s">
        <v>559</v>
      </c>
    </row>
    <row r="8" spans="1:3" x14ac:dyDescent="0.25">
      <c r="A8">
        <v>1.5</v>
      </c>
      <c r="C8" s="107" t="s">
        <v>560</v>
      </c>
    </row>
    <row r="9" spans="1:3" x14ac:dyDescent="0.25">
      <c r="A9">
        <v>1.6</v>
      </c>
      <c r="C9" s="107" t="s">
        <v>561</v>
      </c>
    </row>
    <row r="10" spans="1:3" x14ac:dyDescent="0.25">
      <c r="A10">
        <v>1.7</v>
      </c>
      <c r="C10" s="107" t="s">
        <v>562</v>
      </c>
    </row>
    <row r="11" spans="1:3" x14ac:dyDescent="0.25">
      <c r="A11">
        <v>1.8</v>
      </c>
      <c r="C11" s="107" t="s">
        <v>563</v>
      </c>
    </row>
    <row r="12" spans="1:3" x14ac:dyDescent="0.25">
      <c r="A12">
        <v>1.9</v>
      </c>
      <c r="C12" s="107" t="s">
        <v>564</v>
      </c>
    </row>
    <row r="13" spans="1:3" x14ac:dyDescent="0.25">
      <c r="A13" s="106">
        <v>1.1000000000000001</v>
      </c>
      <c r="C13" s="107" t="s">
        <v>565</v>
      </c>
    </row>
    <row r="14" spans="1:3" x14ac:dyDescent="0.25">
      <c r="A14">
        <v>1.1100000000000001</v>
      </c>
      <c r="C14" s="107" t="s">
        <v>587</v>
      </c>
    </row>
    <row r="15" spans="1:3" x14ac:dyDescent="0.25">
      <c r="A15" s="106">
        <v>1.1200000000000001</v>
      </c>
      <c r="C15" s="107" t="s">
        <v>566</v>
      </c>
    </row>
    <row r="16" spans="1:3" x14ac:dyDescent="0.25">
      <c r="A16">
        <v>1.1299999999999999</v>
      </c>
      <c r="C16" s="107" t="s">
        <v>567</v>
      </c>
    </row>
    <row r="17" spans="1:3" x14ac:dyDescent="0.25">
      <c r="A17" s="106">
        <v>1.1399999999999999</v>
      </c>
      <c r="C17" s="107" t="s">
        <v>568</v>
      </c>
    </row>
    <row r="18" spans="1:3" x14ac:dyDescent="0.25">
      <c r="A18">
        <v>1.1499999999999999</v>
      </c>
      <c r="C18" s="107" t="s">
        <v>569</v>
      </c>
    </row>
    <row r="19" spans="1:3" x14ac:dyDescent="0.25">
      <c r="A19" s="106">
        <v>1.1599999999999999</v>
      </c>
      <c r="C19" s="107" t="s">
        <v>570</v>
      </c>
    </row>
    <row r="20" spans="1:3" x14ac:dyDescent="0.25">
      <c r="A20">
        <v>1.17</v>
      </c>
      <c r="C20" s="107" t="s">
        <v>571</v>
      </c>
    </row>
    <row r="21" spans="1:3" x14ac:dyDescent="0.25">
      <c r="A21" s="106">
        <v>1.18</v>
      </c>
      <c r="C21" s="107" t="s">
        <v>572</v>
      </c>
    </row>
    <row r="22" spans="1:3" x14ac:dyDescent="0.25">
      <c r="A22">
        <v>1.19</v>
      </c>
      <c r="C22" s="107" t="s">
        <v>573</v>
      </c>
    </row>
    <row r="23" spans="1:3" x14ac:dyDescent="0.25">
      <c r="A23" s="106">
        <v>1.2</v>
      </c>
      <c r="C23" s="107" t="s">
        <v>574</v>
      </c>
    </row>
    <row r="24" spans="1:3" x14ac:dyDescent="0.25">
      <c r="A24">
        <v>1.21</v>
      </c>
      <c r="C24" s="107" t="s">
        <v>575</v>
      </c>
    </row>
  </sheetData>
  <hyperlinks>
    <hyperlink ref="C4" location="Figure_1.1!A1" display="Life expectancy at age 60 by sex, 1990–1995 to 2010–2015"/>
    <hyperlink ref="C5" location="Figure_1.2!A1" display="Surplus or shortage of men per 100 women by region, 1995 and 2015"/>
    <hyperlink ref="C6" location="Figure_1.3!A1" display="Imbalanced sex ratios at birth in selected countries"/>
    <hyperlink ref="C7" location="Figure_1.4!A1" display="Age-specific sex ratio in population, world and selected regions, 1995 and 2015"/>
    <hyperlink ref="C8" location="Figure_1.5!A1" display="Share of women among older persons (aged 60 and above) and among those aged 80 and over by region, 2015"/>
    <hyperlink ref="C9" location="Figure_1.6!A1" display="Share of women and men in international migrant stock by region, 2013"/>
    <hyperlink ref="C10" location="Figure_1.7!A1" display="International migrant stock by age and sex as a percentage of the male and female total population in 2013"/>
    <hyperlink ref="C11" location="Figure_1.8!A1" display="Numbers of people granted first residence permits by age, sex and reason, European countries, 2013"/>
    <hyperlink ref="C12" location="Figure_1.9!A1" display="Percentage distribution of internal migrants by age and sex (according to the place of residence five years ago), 2000-2010 (latest available)"/>
    <hyperlink ref="C13" location="Figure_1.10!A1" display="Average age at first marriage by sex and region, 2005-2012 (latest available)"/>
    <hyperlink ref="C14" location="Figure_1.11!A1" display="Proportion of women aged 20 to 24 who married before ages 15 and 18, 2005-2012 (latest available data)"/>
    <hyperlink ref="C15" location="Figure_1.12!A1" display="Proportion of women aged 25 to 29 years in consensual union, Latin America and the Caribbean and sub-Saharan Africa"/>
    <hyperlink ref="C16" location="Figure_1.13!A1" display="Proportion of women aged 20 to 34 cohabiting, European countries"/>
    <hyperlink ref="C17" location="Figure_1.14!A1" display="Proportion of women aged 15 to 49 years in polygynous unions, selected African countries with available data"/>
    <hyperlink ref="C18" location="Figure_1.15!A1" display="Proportion of divorced or separated women and men aged 45 to 49 years, 2000–2011 (latest available)"/>
    <hyperlink ref="C19" location="Figure_1.16!A1" display="Proportion of widowed among persons aged 60 to 64, by sex, 2000–2013 (latest available)"/>
    <hyperlink ref="C20" location="Figure_1.17!A1" display="Early female widowhood in countries with high HIV prevalence or conflicts"/>
    <hyperlink ref="C21" location="Figure_1.18!A1" display="Average number of children per woman, by region, 1990–1995 to 2010–2015"/>
    <hyperlink ref="C22" location="Figure_1.19!A1" display="Adolescent birth rate by country and region, 1990–1995 and 2010–2015"/>
    <hyperlink ref="C23" location="Figure_1.20!A1" display="Percentage of childless women aged 45 to 49 years, around 2000 and after 2005"/>
    <hyperlink ref="C24" location="Figure_1.21!A1" display="Proportion of persons aged 60 and over living alone, by sex, selected countries with available d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sheetViews>
  <sheetFormatPr defaultRowHeight="15" x14ac:dyDescent="0.25"/>
  <cols>
    <col min="1" max="2" width="9.140625" style="6"/>
    <col min="3" max="10" width="10.7109375" style="6" customWidth="1"/>
    <col min="11" max="11" width="9.140625" style="6"/>
    <col min="12" max="12" width="13" style="6" customWidth="1"/>
    <col min="13" max="13" width="14.42578125" style="6" customWidth="1"/>
    <col min="14" max="14" width="11.42578125" style="6" customWidth="1"/>
    <col min="15" max="15" width="16.7109375" style="6" customWidth="1"/>
    <col min="16" max="23" width="9.140625" style="6"/>
    <col min="24" max="24" width="12" style="6" customWidth="1"/>
    <col min="25" max="25" width="11.140625" style="6" customWidth="1"/>
    <col min="26" max="16384" width="9.140625" style="6"/>
  </cols>
  <sheetData>
    <row r="1" spans="1:10" x14ac:dyDescent="0.25">
      <c r="A1" s="5" t="s">
        <v>151</v>
      </c>
    </row>
    <row r="2" spans="1:10" x14ac:dyDescent="0.25">
      <c r="A2" s="5" t="s">
        <v>541</v>
      </c>
    </row>
    <row r="3" spans="1:10" ht="15" customHeight="1" x14ac:dyDescent="0.25"/>
    <row r="4" spans="1:10" ht="24" customHeight="1" x14ac:dyDescent="0.25">
      <c r="B4" s="60" t="s">
        <v>152</v>
      </c>
    </row>
    <row r="5" spans="1:10" ht="27" customHeight="1" x14ac:dyDescent="0.25">
      <c r="B5" s="114" t="s">
        <v>80</v>
      </c>
      <c r="C5" s="116" t="s">
        <v>3</v>
      </c>
      <c r="D5" s="117"/>
      <c r="E5" s="116" t="s">
        <v>82</v>
      </c>
      <c r="F5" s="117"/>
      <c r="G5" s="108" t="s">
        <v>11</v>
      </c>
      <c r="H5" s="109"/>
      <c r="I5" s="116" t="s">
        <v>12</v>
      </c>
      <c r="J5" s="117"/>
    </row>
    <row r="6" spans="1:10" x14ac:dyDescent="0.25">
      <c r="B6" s="115"/>
      <c r="C6" s="7" t="s">
        <v>153</v>
      </c>
      <c r="D6" s="7" t="s">
        <v>154</v>
      </c>
      <c r="E6" s="7" t="s">
        <v>153</v>
      </c>
      <c r="F6" s="7" t="s">
        <v>154</v>
      </c>
      <c r="G6" s="7" t="s">
        <v>153</v>
      </c>
      <c r="H6" s="7" t="s">
        <v>154</v>
      </c>
      <c r="I6" s="7" t="s">
        <v>153</v>
      </c>
      <c r="J6" s="7" t="s">
        <v>154</v>
      </c>
    </row>
    <row r="7" spans="1:10" x14ac:dyDescent="0.25">
      <c r="B7" s="61" t="s">
        <v>51</v>
      </c>
      <c r="C7" s="37">
        <v>4.2050760592554557</v>
      </c>
      <c r="D7" s="37">
        <v>4.3487928414349639</v>
      </c>
      <c r="E7" s="37">
        <v>3.6619548073733803</v>
      </c>
      <c r="F7" s="37">
        <v>3.5506726590897619</v>
      </c>
      <c r="G7" s="37">
        <v>5.4595998051300372</v>
      </c>
      <c r="H7" s="37">
        <v>5.4010966691695428</v>
      </c>
      <c r="I7" s="37">
        <v>3.5939531281455745</v>
      </c>
      <c r="J7" s="37">
        <v>3.4742922329691073</v>
      </c>
    </row>
    <row r="8" spans="1:10" x14ac:dyDescent="0.25">
      <c r="B8" s="61" t="s">
        <v>52</v>
      </c>
      <c r="C8" s="37">
        <v>5.4379524468755411</v>
      </c>
      <c r="D8" s="37">
        <v>5.7086564251736558</v>
      </c>
      <c r="E8" s="37">
        <v>3.3131126940584914</v>
      </c>
      <c r="F8" s="37">
        <v>3.2091380057225853</v>
      </c>
      <c r="G8" s="37">
        <v>5.2493315176810533</v>
      </c>
      <c r="H8" s="37">
        <v>5.4109636625952433</v>
      </c>
      <c r="I8" s="37">
        <v>2.8024364126025501</v>
      </c>
      <c r="J8" s="37">
        <v>2.7081490270242359</v>
      </c>
    </row>
    <row r="9" spans="1:10" x14ac:dyDescent="0.25">
      <c r="B9" s="61" t="s">
        <v>53</v>
      </c>
      <c r="C9" s="37">
        <v>6.0235936136980106</v>
      </c>
      <c r="D9" s="37">
        <v>6.7585019790025873</v>
      </c>
      <c r="E9" s="37">
        <v>5.4000000567590494</v>
      </c>
      <c r="F9" s="37">
        <v>6.7665046429652822</v>
      </c>
      <c r="G9" s="37">
        <v>5.8100009131815478</v>
      </c>
      <c r="H9" s="37">
        <v>6.6609174972004155</v>
      </c>
      <c r="I9" s="37">
        <v>2.9709182063104698</v>
      </c>
      <c r="J9" s="37">
        <v>3.190534527956975</v>
      </c>
    </row>
    <row r="10" spans="1:10" x14ac:dyDescent="0.25">
      <c r="B10" s="61" t="s">
        <v>54</v>
      </c>
      <c r="C10" s="37">
        <v>8.0479866359204024</v>
      </c>
      <c r="D10" s="37">
        <v>8.2980989600117478</v>
      </c>
      <c r="E10" s="37">
        <v>8.3889635429510072</v>
      </c>
      <c r="F10" s="37">
        <v>10.535912035335244</v>
      </c>
      <c r="G10" s="37">
        <v>6.8588622747638839</v>
      </c>
      <c r="H10" s="37">
        <v>7.7457225549599924</v>
      </c>
      <c r="I10" s="37">
        <v>5.3198217982216214</v>
      </c>
      <c r="J10" s="37">
        <v>6.4787683845554378</v>
      </c>
    </row>
    <row r="11" spans="1:10" x14ac:dyDescent="0.25">
      <c r="B11" s="61" t="s">
        <v>55</v>
      </c>
      <c r="C11" s="37">
        <v>7.7341743549644342</v>
      </c>
      <c r="D11" s="37">
        <v>7.4981147972268811</v>
      </c>
      <c r="E11" s="37">
        <v>7.5930163065651239</v>
      </c>
      <c r="F11" s="37">
        <v>8.0393081760477294</v>
      </c>
      <c r="G11" s="37">
        <v>6.0676653005594394</v>
      </c>
      <c r="H11" s="37">
        <v>6.2371837643896706</v>
      </c>
      <c r="I11" s="37">
        <v>7.240724633190343</v>
      </c>
      <c r="J11" s="37">
        <v>7.7977960643445057</v>
      </c>
    </row>
    <row r="12" spans="1:10" x14ac:dyDescent="0.25">
      <c r="B12" s="61" t="s">
        <v>56</v>
      </c>
      <c r="C12" s="37">
        <v>5.633708377949282</v>
      </c>
      <c r="D12" s="37">
        <v>5.0711110644096333</v>
      </c>
      <c r="E12" s="37">
        <v>6.1539801951282129</v>
      </c>
      <c r="F12" s="37">
        <v>5.4344631884454042</v>
      </c>
      <c r="G12" s="37">
        <v>5.0705474341718419</v>
      </c>
      <c r="H12" s="37">
        <v>4.7275904768972037</v>
      </c>
      <c r="I12" s="37">
        <v>6.9835088808293433</v>
      </c>
      <c r="J12" s="37">
        <v>6.6982742415125678</v>
      </c>
    </row>
    <row r="13" spans="1:10" x14ac:dyDescent="0.25">
      <c r="B13" s="61" t="s">
        <v>57</v>
      </c>
      <c r="C13" s="37">
        <v>3.9376740817495648</v>
      </c>
      <c r="D13" s="37">
        <v>3.4304913674941386</v>
      </c>
      <c r="E13" s="37">
        <v>4.7833508630471346</v>
      </c>
      <c r="F13" s="37">
        <v>3.9676129904754704</v>
      </c>
      <c r="G13" s="37">
        <v>4.0197018632293906</v>
      </c>
      <c r="H13" s="37">
        <v>3.6601473164223459</v>
      </c>
      <c r="I13" s="37">
        <v>5.5697149501919059</v>
      </c>
      <c r="J13" s="37">
        <v>5.035273122423189</v>
      </c>
    </row>
    <row r="14" spans="1:10" x14ac:dyDescent="0.25">
      <c r="B14" s="61" t="s">
        <v>58</v>
      </c>
      <c r="C14" s="37">
        <v>2.9941984842453038</v>
      </c>
      <c r="D14" s="37">
        <v>2.4501509389289851</v>
      </c>
      <c r="E14" s="37">
        <v>3.3576209788923124</v>
      </c>
      <c r="F14" s="37">
        <v>2.7025772132681736</v>
      </c>
      <c r="G14" s="37">
        <v>3.1129266258453767</v>
      </c>
      <c r="H14" s="37">
        <v>2.679980635110272</v>
      </c>
      <c r="I14" s="37">
        <v>3.9990927360853212</v>
      </c>
      <c r="J14" s="37">
        <v>3.5343069168474059</v>
      </c>
    </row>
    <row r="15" spans="1:10" x14ac:dyDescent="0.25">
      <c r="B15" s="61" t="s">
        <v>59</v>
      </c>
      <c r="C15" s="37">
        <v>2.1702949299628251</v>
      </c>
      <c r="D15" s="37">
        <v>1.6450950112426135</v>
      </c>
      <c r="E15" s="37">
        <v>2.2193447396005235</v>
      </c>
      <c r="F15" s="37">
        <v>1.8542198074096568</v>
      </c>
      <c r="G15" s="37">
        <v>2.317862104783988</v>
      </c>
      <c r="H15" s="37">
        <v>2.0047973466188065</v>
      </c>
      <c r="I15" s="37">
        <v>2.8512816986272735</v>
      </c>
      <c r="J15" s="37">
        <v>2.6319679413550912</v>
      </c>
    </row>
    <row r="16" spans="1:10" x14ac:dyDescent="0.25">
      <c r="B16" s="61" t="s">
        <v>60</v>
      </c>
      <c r="C16" s="37">
        <v>1.538315456469437</v>
      </c>
      <c r="D16" s="37">
        <v>1.1955680218871789</v>
      </c>
      <c r="E16" s="37">
        <v>1.4923022409016393</v>
      </c>
      <c r="F16" s="37">
        <v>1.3334605531968484</v>
      </c>
      <c r="G16" s="37">
        <v>1.693680137398788</v>
      </c>
      <c r="H16" s="37">
        <v>1.4727340885065265</v>
      </c>
      <c r="I16" s="37">
        <v>2.243405087808918</v>
      </c>
      <c r="J16" s="37">
        <v>2.1553769377234437</v>
      </c>
    </row>
    <row r="17" spans="1:26" x14ac:dyDescent="0.25">
      <c r="B17" s="61" t="s">
        <v>61</v>
      </c>
      <c r="C17" s="37">
        <v>0.93311637576422268</v>
      </c>
      <c r="D17" s="37">
        <v>0.77883988241411251</v>
      </c>
      <c r="E17" s="37">
        <v>1.0925759482441753</v>
      </c>
      <c r="F17" s="37">
        <v>0.97279006441301097</v>
      </c>
      <c r="G17" s="37">
        <v>1.1960052089869821</v>
      </c>
      <c r="H17" s="37">
        <v>1.080888159118474</v>
      </c>
      <c r="I17" s="37">
        <v>1.7344708656249244</v>
      </c>
      <c r="J17" s="37">
        <v>1.7261227768826697</v>
      </c>
    </row>
    <row r="18" spans="1:26" x14ac:dyDescent="0.25">
      <c r="B18" s="61" t="s">
        <v>62</v>
      </c>
      <c r="C18" s="37">
        <v>0.71127891843814506</v>
      </c>
      <c r="D18" s="37">
        <v>0.69438640787736383</v>
      </c>
      <c r="E18" s="37">
        <v>0.73607026344415438</v>
      </c>
      <c r="F18" s="37">
        <v>0.73989157873925837</v>
      </c>
      <c r="G18" s="37">
        <v>0.9033501733027508</v>
      </c>
      <c r="H18" s="37">
        <v>0.8722779384731375</v>
      </c>
      <c r="I18" s="37">
        <v>1.4181394477666009</v>
      </c>
      <c r="J18" s="37">
        <v>1.4006601484703127</v>
      </c>
    </row>
    <row r="19" spans="1:26" x14ac:dyDescent="0.25">
      <c r="B19" s="61" t="s">
        <v>63</v>
      </c>
      <c r="C19" s="37">
        <v>0.44872941205762162</v>
      </c>
      <c r="D19" s="37">
        <v>0.48095502167599818</v>
      </c>
      <c r="E19" s="37">
        <v>0.50995403950738727</v>
      </c>
      <c r="F19" s="37">
        <v>0.58954764146894933</v>
      </c>
      <c r="G19" s="37">
        <v>0.67839935677009777</v>
      </c>
      <c r="H19" s="37">
        <v>0.68784816138331051</v>
      </c>
      <c r="I19" s="37">
        <v>1.0784717895666882</v>
      </c>
      <c r="J19" s="37">
        <v>1.0543452645290352</v>
      </c>
    </row>
    <row r="20" spans="1:26" x14ac:dyDescent="0.25">
      <c r="B20" s="61" t="s">
        <v>64</v>
      </c>
      <c r="C20" s="37">
        <v>0.30780876839882099</v>
      </c>
      <c r="D20" s="37">
        <v>0.41094672133446314</v>
      </c>
      <c r="E20" s="37">
        <v>0.32149545878630492</v>
      </c>
      <c r="F20" s="37">
        <v>0.39106509899173159</v>
      </c>
      <c r="G20" s="37">
        <v>0.52208965501350058</v>
      </c>
      <c r="H20" s="37">
        <v>0.60646966083245479</v>
      </c>
      <c r="I20" s="37">
        <v>0.69834198297692629</v>
      </c>
      <c r="J20" s="37">
        <v>0.82317049339911719</v>
      </c>
    </row>
    <row r="21" spans="1:26" x14ac:dyDescent="0.25">
      <c r="B21" s="61" t="s">
        <v>65</v>
      </c>
      <c r="C21" s="37">
        <v>0.18853420058222992</v>
      </c>
      <c r="D21" s="37">
        <v>0.25323629120536501</v>
      </c>
      <c r="E21" s="37">
        <v>0.20485885100333387</v>
      </c>
      <c r="F21" s="37">
        <v>0.24459718817664627</v>
      </c>
      <c r="G21" s="37">
        <v>0.34160547174945305</v>
      </c>
      <c r="H21" s="37">
        <v>0.43665005477873997</v>
      </c>
      <c r="I21" s="37">
        <v>0.43903999950081585</v>
      </c>
      <c r="J21" s="37">
        <v>0.67588865418695809</v>
      </c>
    </row>
    <row r="22" spans="1:26" x14ac:dyDescent="0.25">
      <c r="B22" s="61" t="s">
        <v>155</v>
      </c>
      <c r="C22" s="37">
        <v>0.23633335882042839</v>
      </c>
      <c r="D22" s="37">
        <v>0.34100826368646814</v>
      </c>
      <c r="E22" s="37">
        <v>0.16073980712947586</v>
      </c>
      <c r="F22" s="37">
        <v>0.27889836286254449</v>
      </c>
      <c r="G22" s="37">
        <v>0.41264904780061418</v>
      </c>
      <c r="H22" s="37">
        <v>0.5995917666174978</v>
      </c>
      <c r="I22" s="37">
        <v>0.50384271929178948</v>
      </c>
      <c r="J22" s="37">
        <v>1.1679089290788816</v>
      </c>
    </row>
    <row r="24" spans="1:26" x14ac:dyDescent="0.25">
      <c r="A24" s="5" t="s">
        <v>14</v>
      </c>
      <c r="B24" s="5"/>
      <c r="C24" s="5"/>
      <c r="D24" s="5"/>
      <c r="G24" s="5"/>
      <c r="H24" s="5"/>
      <c r="K24" s="5"/>
      <c r="L24" s="5"/>
      <c r="M24" s="5"/>
      <c r="N24" s="5"/>
      <c r="O24" s="5"/>
      <c r="P24" s="5"/>
      <c r="Q24" s="5"/>
      <c r="R24" s="5"/>
      <c r="S24" s="5"/>
      <c r="T24" s="5"/>
      <c r="U24" s="5"/>
      <c r="V24" s="5"/>
      <c r="W24" s="5"/>
      <c r="X24" s="5"/>
      <c r="Y24" s="5"/>
      <c r="Z24" s="5"/>
    </row>
    <row r="25" spans="1:26" x14ac:dyDescent="0.25">
      <c r="A25" s="6" t="s">
        <v>156</v>
      </c>
    </row>
    <row r="27" spans="1:26" x14ac:dyDescent="0.25">
      <c r="A27" s="5" t="s">
        <v>15</v>
      </c>
      <c r="B27" s="5"/>
      <c r="C27" s="5"/>
      <c r="D27" s="5"/>
      <c r="G27" s="5"/>
      <c r="H27" s="5"/>
      <c r="K27" s="5"/>
      <c r="L27" s="5"/>
      <c r="M27" s="5"/>
      <c r="N27" s="5"/>
      <c r="O27" s="5"/>
      <c r="P27" s="5"/>
      <c r="Q27" s="5"/>
      <c r="R27" s="5"/>
      <c r="S27" s="5"/>
      <c r="T27" s="5"/>
      <c r="U27" s="5"/>
      <c r="V27" s="5"/>
      <c r="W27" s="5"/>
      <c r="X27" s="5"/>
      <c r="Y27" s="5"/>
      <c r="Z27" s="5"/>
    </row>
    <row r="28" spans="1:26" ht="75" customHeight="1" x14ac:dyDescent="0.25">
      <c r="A28" s="113" t="s">
        <v>584</v>
      </c>
      <c r="B28" s="113"/>
      <c r="C28" s="113"/>
      <c r="D28" s="113"/>
      <c r="E28" s="113"/>
      <c r="F28" s="113"/>
      <c r="G28" s="113"/>
      <c r="H28" s="113"/>
      <c r="I28" s="113"/>
      <c r="J28" s="113"/>
      <c r="K28" s="5"/>
      <c r="L28" s="5"/>
      <c r="M28" s="5"/>
      <c r="N28" s="5"/>
      <c r="O28" s="5"/>
      <c r="P28" s="5"/>
      <c r="Q28" s="5"/>
      <c r="R28" s="5"/>
      <c r="S28" s="5"/>
      <c r="T28" s="5"/>
      <c r="U28" s="5"/>
      <c r="V28" s="5"/>
      <c r="W28" s="5"/>
      <c r="X28" s="5"/>
      <c r="Y28" s="5"/>
      <c r="Z28" s="5"/>
    </row>
    <row r="29" spans="1:26" x14ac:dyDescent="0.25">
      <c r="A29" s="62"/>
      <c r="B29" s="5"/>
      <c r="C29" s="5"/>
      <c r="D29" s="5"/>
      <c r="G29" s="5"/>
      <c r="H29" s="5"/>
      <c r="K29" s="5"/>
      <c r="L29" s="5"/>
      <c r="M29" s="5"/>
      <c r="N29" s="5"/>
      <c r="O29" s="5"/>
      <c r="P29" s="5"/>
      <c r="Q29" s="5"/>
      <c r="R29" s="5"/>
      <c r="S29" s="5"/>
      <c r="T29" s="5"/>
      <c r="U29" s="5"/>
      <c r="V29" s="5"/>
      <c r="W29" s="5"/>
      <c r="X29" s="5"/>
      <c r="Y29" s="5"/>
      <c r="Z29" s="5"/>
    </row>
    <row r="30" spans="1:26" x14ac:dyDescent="0.25">
      <c r="B30" s="5"/>
      <c r="C30" s="5"/>
      <c r="D30" s="5"/>
      <c r="G30" s="5"/>
      <c r="H30" s="5"/>
      <c r="K30" s="5"/>
      <c r="L30" s="5"/>
      <c r="M30" s="5"/>
      <c r="N30" s="5"/>
      <c r="O30" s="5"/>
      <c r="P30" s="5"/>
      <c r="Q30" s="5"/>
      <c r="R30" s="5"/>
      <c r="S30" s="5"/>
      <c r="T30" s="5"/>
      <c r="U30" s="5"/>
      <c r="V30" s="5"/>
      <c r="W30" s="5"/>
      <c r="X30" s="5"/>
      <c r="Y30" s="5"/>
      <c r="Z30" s="5"/>
    </row>
    <row r="31" spans="1:26" x14ac:dyDescent="0.25">
      <c r="A31" s="5"/>
      <c r="B31" s="5"/>
      <c r="C31" s="5"/>
      <c r="D31" s="5"/>
      <c r="G31" s="5"/>
      <c r="H31" s="5"/>
      <c r="K31" s="5"/>
      <c r="L31" s="5"/>
      <c r="M31" s="5"/>
      <c r="N31" s="5"/>
      <c r="O31" s="5"/>
      <c r="P31" s="5"/>
      <c r="Q31" s="5"/>
      <c r="R31" s="5"/>
      <c r="S31" s="5"/>
      <c r="T31" s="5"/>
      <c r="U31" s="5"/>
      <c r="V31" s="5"/>
      <c r="W31" s="5"/>
      <c r="X31" s="5"/>
      <c r="Y31" s="5"/>
      <c r="Z31" s="5"/>
    </row>
    <row r="32" spans="1:26" x14ac:dyDescent="0.25">
      <c r="A32" s="5"/>
      <c r="B32" s="5"/>
      <c r="C32" s="5"/>
      <c r="D32" s="5"/>
      <c r="G32" s="5"/>
      <c r="H32" s="5"/>
      <c r="K32" s="5"/>
      <c r="L32" s="5"/>
      <c r="M32" s="5"/>
      <c r="N32" s="5"/>
      <c r="O32" s="5"/>
      <c r="P32" s="5"/>
      <c r="Q32" s="5"/>
      <c r="R32" s="5"/>
      <c r="S32" s="5"/>
      <c r="T32" s="5"/>
      <c r="U32" s="5"/>
      <c r="V32" s="5"/>
      <c r="W32" s="5"/>
      <c r="X32" s="5"/>
      <c r="Y32" s="5"/>
      <c r="Z32" s="5"/>
    </row>
  </sheetData>
  <mergeCells count="6">
    <mergeCell ref="A28:J28"/>
    <mergeCell ref="B5:B6"/>
    <mergeCell ref="C5:D5"/>
    <mergeCell ref="E5:F5"/>
    <mergeCell ref="G5:H5"/>
    <mergeCell ref="I5:J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2"/>
  <sheetViews>
    <sheetView zoomScaleNormal="100" workbookViewId="0"/>
  </sheetViews>
  <sheetFormatPr defaultRowHeight="15" x14ac:dyDescent="0.25"/>
  <cols>
    <col min="1" max="1" width="27.7109375" style="6" customWidth="1"/>
    <col min="2" max="2" width="9.140625" style="6"/>
    <col min="3" max="3" width="28.85546875" style="6" customWidth="1"/>
    <col min="4" max="16384" width="9.140625" style="6"/>
  </cols>
  <sheetData>
    <row r="1" spans="1:5" x14ac:dyDescent="0.25">
      <c r="A1" s="5" t="s">
        <v>157</v>
      </c>
      <c r="B1" s="5"/>
      <c r="C1" s="5"/>
      <c r="D1" s="5"/>
      <c r="E1" s="5"/>
    </row>
    <row r="2" spans="1:5" x14ac:dyDescent="0.25">
      <c r="A2" s="5" t="s">
        <v>541</v>
      </c>
      <c r="B2" s="5"/>
      <c r="C2" s="5"/>
      <c r="D2" s="5"/>
      <c r="E2" s="5"/>
    </row>
    <row r="3" spans="1:5" x14ac:dyDescent="0.25">
      <c r="A3" s="5"/>
      <c r="B3" s="5"/>
      <c r="C3" s="5"/>
      <c r="D3" s="5"/>
      <c r="E3" s="5"/>
    </row>
    <row r="4" spans="1:5" ht="30" x14ac:dyDescent="0.25">
      <c r="A4" s="48" t="s">
        <v>158</v>
      </c>
      <c r="B4" s="48" t="s">
        <v>159</v>
      </c>
      <c r="C4" s="48" t="s">
        <v>160</v>
      </c>
      <c r="D4" s="48" t="s">
        <v>161</v>
      </c>
      <c r="E4" s="48" t="s">
        <v>162</v>
      </c>
    </row>
    <row r="5" spans="1:5" x14ac:dyDescent="0.25">
      <c r="A5" s="63" t="s">
        <v>163</v>
      </c>
      <c r="B5" s="64">
        <v>818</v>
      </c>
      <c r="C5" s="64" t="s">
        <v>2</v>
      </c>
      <c r="D5" s="65">
        <v>27.870526292269034</v>
      </c>
      <c r="E5" s="37">
        <v>22.927217738145618</v>
      </c>
    </row>
    <row r="6" spans="1:5" x14ac:dyDescent="0.25">
      <c r="A6" s="63" t="s">
        <v>165</v>
      </c>
      <c r="B6" s="64">
        <v>434</v>
      </c>
      <c r="C6" s="64" t="s">
        <v>2</v>
      </c>
      <c r="D6" s="65">
        <v>33.917031875221163</v>
      </c>
      <c r="E6" s="37">
        <v>31.190260085261418</v>
      </c>
    </row>
    <row r="7" spans="1:5" x14ac:dyDescent="0.25">
      <c r="A7" s="63" t="s">
        <v>167</v>
      </c>
      <c r="B7" s="64">
        <v>504</v>
      </c>
      <c r="C7" s="64" t="s">
        <v>2</v>
      </c>
      <c r="D7" s="65">
        <v>31.169905571224191</v>
      </c>
      <c r="E7" s="37">
        <v>26.423304158069271</v>
      </c>
    </row>
    <row r="8" spans="1:5" x14ac:dyDescent="0.25">
      <c r="A8" s="63" t="s">
        <v>168</v>
      </c>
      <c r="B8" s="64">
        <v>788</v>
      </c>
      <c r="C8" s="64" t="s">
        <v>2</v>
      </c>
      <c r="D8" s="65">
        <v>32.614107883817425</v>
      </c>
      <c r="E8" s="37">
        <v>28.69701726844584</v>
      </c>
    </row>
    <row r="9" spans="1:5" x14ac:dyDescent="0.25">
      <c r="A9" s="63" t="s">
        <v>169</v>
      </c>
      <c r="B9" s="64">
        <v>108</v>
      </c>
      <c r="C9" s="64" t="s">
        <v>3</v>
      </c>
      <c r="D9" s="65">
        <v>25.388496468213926</v>
      </c>
      <c r="E9" s="37">
        <v>22.14358452138493</v>
      </c>
    </row>
    <row r="10" spans="1:5" x14ac:dyDescent="0.25">
      <c r="A10" s="63" t="s">
        <v>170</v>
      </c>
      <c r="B10" s="64">
        <v>262</v>
      </c>
      <c r="C10" s="64" t="s">
        <v>3</v>
      </c>
      <c r="D10" s="65">
        <v>30.771394956263752</v>
      </c>
      <c r="E10" s="37">
        <v>27.732694411167252</v>
      </c>
    </row>
    <row r="11" spans="1:5" x14ac:dyDescent="0.25">
      <c r="A11" s="63" t="s">
        <v>171</v>
      </c>
      <c r="B11" s="64">
        <v>231</v>
      </c>
      <c r="C11" s="64" t="s">
        <v>3</v>
      </c>
      <c r="D11" s="65">
        <v>25.692618806875632</v>
      </c>
      <c r="E11" s="37">
        <v>21.151911468812877</v>
      </c>
    </row>
    <row r="12" spans="1:5" x14ac:dyDescent="0.25">
      <c r="A12" s="63" t="s">
        <v>172</v>
      </c>
      <c r="B12" s="64">
        <v>404</v>
      </c>
      <c r="C12" s="64" t="s">
        <v>3</v>
      </c>
      <c r="D12" s="65">
        <v>26.579739217652961</v>
      </c>
      <c r="E12" s="37">
        <v>21.967471143756558</v>
      </c>
    </row>
    <row r="13" spans="1:5" x14ac:dyDescent="0.25">
      <c r="A13" s="63" t="s">
        <v>173</v>
      </c>
      <c r="B13" s="64">
        <v>450</v>
      </c>
      <c r="C13" s="64" t="s">
        <v>3</v>
      </c>
      <c r="D13" s="65">
        <v>22.378542510121456</v>
      </c>
      <c r="E13" s="37">
        <v>19.040609137055842</v>
      </c>
    </row>
    <row r="14" spans="1:5" x14ac:dyDescent="0.25">
      <c r="A14" s="63" t="s">
        <v>174</v>
      </c>
      <c r="B14" s="64">
        <v>454</v>
      </c>
      <c r="C14" s="64" t="s">
        <v>3</v>
      </c>
      <c r="D14" s="65">
        <v>23.915450427780574</v>
      </c>
      <c r="E14" s="66">
        <v>19.634634634634633</v>
      </c>
    </row>
    <row r="15" spans="1:5" x14ac:dyDescent="0.25">
      <c r="A15" s="63" t="s">
        <v>175</v>
      </c>
      <c r="B15" s="64">
        <v>480</v>
      </c>
      <c r="C15" s="64" t="s">
        <v>3</v>
      </c>
      <c r="D15" s="65">
        <v>28.545291574396288</v>
      </c>
      <c r="E15" s="66">
        <v>22.550211703398109</v>
      </c>
    </row>
    <row r="16" spans="1:5" x14ac:dyDescent="0.25">
      <c r="A16" s="63" t="s">
        <v>176</v>
      </c>
      <c r="B16" s="64">
        <v>508</v>
      </c>
      <c r="C16" s="64" t="s">
        <v>3</v>
      </c>
      <c r="D16" s="65">
        <v>22.865027596588057</v>
      </c>
      <c r="E16" s="66">
        <v>18.894575230296827</v>
      </c>
    </row>
    <row r="17" spans="1:5" x14ac:dyDescent="0.25">
      <c r="A17" s="63" t="s">
        <v>177</v>
      </c>
      <c r="B17" s="64">
        <v>638</v>
      </c>
      <c r="C17" s="64" t="s">
        <v>3</v>
      </c>
      <c r="D17" s="65">
        <v>33.18013157470191</v>
      </c>
      <c r="E17" s="66">
        <v>30.966854733591482</v>
      </c>
    </row>
    <row r="18" spans="1:5" x14ac:dyDescent="0.25">
      <c r="A18" s="63" t="s">
        <v>178</v>
      </c>
      <c r="B18" s="64">
        <v>646</v>
      </c>
      <c r="C18" s="64" t="s">
        <v>3</v>
      </c>
      <c r="D18" s="65">
        <v>26.619361378611252</v>
      </c>
      <c r="E18" s="66">
        <v>24.439347604485221</v>
      </c>
    </row>
    <row r="19" spans="1:5" x14ac:dyDescent="0.25">
      <c r="A19" s="63" t="s">
        <v>179</v>
      </c>
      <c r="B19" s="64">
        <v>690</v>
      </c>
      <c r="C19" s="64" t="s">
        <v>3</v>
      </c>
      <c r="D19" s="65">
        <v>27.321757432254675</v>
      </c>
      <c r="E19" s="66">
        <v>25.18743469174504</v>
      </c>
    </row>
    <row r="20" spans="1:5" x14ac:dyDescent="0.25">
      <c r="A20" s="63" t="s">
        <v>180</v>
      </c>
      <c r="B20" s="64">
        <v>800</v>
      </c>
      <c r="C20" s="64" t="s">
        <v>3</v>
      </c>
      <c r="D20" s="65">
        <v>24.338014042126378</v>
      </c>
      <c r="E20" s="66">
        <v>20.02044989775051</v>
      </c>
    </row>
    <row r="21" spans="1:5" x14ac:dyDescent="0.25">
      <c r="A21" s="63" t="s">
        <v>181</v>
      </c>
      <c r="B21" s="64">
        <v>834</v>
      </c>
      <c r="C21" s="64" t="s">
        <v>3</v>
      </c>
      <c r="D21" s="65">
        <v>25.105953582240161</v>
      </c>
      <c r="E21" s="66">
        <v>20.982776089159071</v>
      </c>
    </row>
    <row r="22" spans="1:5" x14ac:dyDescent="0.25">
      <c r="A22" s="63" t="s">
        <v>182</v>
      </c>
      <c r="B22" s="64">
        <v>894</v>
      </c>
      <c r="C22" s="64" t="s">
        <v>3</v>
      </c>
      <c r="D22" s="65">
        <v>25.453629032258064</v>
      </c>
      <c r="E22" s="66">
        <v>21.127895266868073</v>
      </c>
    </row>
    <row r="23" spans="1:5" x14ac:dyDescent="0.25">
      <c r="A23" s="63" t="s">
        <v>183</v>
      </c>
      <c r="B23" s="64">
        <v>716</v>
      </c>
      <c r="C23" s="64" t="s">
        <v>3</v>
      </c>
      <c r="D23" s="65">
        <v>25.499490316004078</v>
      </c>
      <c r="E23" s="66">
        <v>20.635162601626018</v>
      </c>
    </row>
    <row r="24" spans="1:5" x14ac:dyDescent="0.25">
      <c r="A24" s="63" t="s">
        <v>184</v>
      </c>
      <c r="B24" s="64">
        <v>120</v>
      </c>
      <c r="C24" s="64" t="s">
        <v>3</v>
      </c>
      <c r="D24" s="65">
        <v>26.981519507186857</v>
      </c>
      <c r="E24" s="66">
        <v>21.322482197355036</v>
      </c>
    </row>
    <row r="25" spans="1:5" x14ac:dyDescent="0.25">
      <c r="A25" s="63" t="s">
        <v>185</v>
      </c>
      <c r="B25" s="64">
        <v>148</v>
      </c>
      <c r="C25" s="64" t="s">
        <v>3</v>
      </c>
      <c r="D25" s="65">
        <v>24.461770623742456</v>
      </c>
      <c r="E25" s="66">
        <v>18.34</v>
      </c>
    </row>
    <row r="26" spans="1:5" x14ac:dyDescent="0.25">
      <c r="A26" s="63" t="s">
        <v>186</v>
      </c>
      <c r="B26" s="64">
        <v>266</v>
      </c>
      <c r="C26" s="64" t="s">
        <v>3</v>
      </c>
      <c r="D26" s="65">
        <v>27.818463125322328</v>
      </c>
      <c r="E26" s="66">
        <v>22.921166306695469</v>
      </c>
    </row>
    <row r="27" spans="1:5" x14ac:dyDescent="0.25">
      <c r="A27" s="63" t="s">
        <v>187</v>
      </c>
      <c r="B27" s="64">
        <v>678</v>
      </c>
      <c r="C27" s="64" t="s">
        <v>3</v>
      </c>
      <c r="D27" s="65">
        <v>24.96630378434422</v>
      </c>
      <c r="E27" s="66">
        <v>20.471124620060792</v>
      </c>
    </row>
    <row r="28" spans="1:5" x14ac:dyDescent="0.25">
      <c r="A28" s="63" t="s">
        <v>188</v>
      </c>
      <c r="B28" s="64">
        <v>729</v>
      </c>
      <c r="C28" s="64" t="s">
        <v>3</v>
      </c>
      <c r="D28" s="65">
        <v>28.35960954656343</v>
      </c>
      <c r="E28" s="66">
        <v>22.217501026872956</v>
      </c>
    </row>
    <row r="29" spans="1:5" x14ac:dyDescent="0.25">
      <c r="A29" s="63" t="s">
        <v>189</v>
      </c>
      <c r="B29" s="64">
        <v>72</v>
      </c>
      <c r="C29" s="64" t="s">
        <v>3</v>
      </c>
      <c r="D29" s="65">
        <v>30.949129305368487</v>
      </c>
      <c r="E29" s="66">
        <v>26.412944022482307</v>
      </c>
    </row>
    <row r="30" spans="1:5" x14ac:dyDescent="0.25">
      <c r="A30" s="63" t="s">
        <v>190</v>
      </c>
      <c r="B30" s="64">
        <v>516</v>
      </c>
      <c r="C30" s="64" t="s">
        <v>3</v>
      </c>
      <c r="D30" s="65">
        <v>30.17533252720678</v>
      </c>
      <c r="E30" s="66">
        <v>28.250904704463213</v>
      </c>
    </row>
    <row r="31" spans="1:5" x14ac:dyDescent="0.25">
      <c r="A31" s="63" t="s">
        <v>191</v>
      </c>
      <c r="B31" s="64">
        <v>710</v>
      </c>
      <c r="C31" s="64" t="s">
        <v>3</v>
      </c>
      <c r="D31" s="65">
        <v>32.994292357395494</v>
      </c>
      <c r="E31" s="66">
        <v>30.55161173890794</v>
      </c>
    </row>
    <row r="32" spans="1:5" x14ac:dyDescent="0.25">
      <c r="A32" s="63" t="s">
        <v>192</v>
      </c>
      <c r="B32" s="64">
        <v>204</v>
      </c>
      <c r="C32" s="64" t="s">
        <v>3</v>
      </c>
      <c r="D32" s="65">
        <v>26.19168356997972</v>
      </c>
      <c r="E32" s="66">
        <v>21.316598360655739</v>
      </c>
    </row>
    <row r="33" spans="1:5" x14ac:dyDescent="0.25">
      <c r="A33" s="63" t="s">
        <v>193</v>
      </c>
      <c r="B33" s="64">
        <v>854</v>
      </c>
      <c r="C33" s="64" t="s">
        <v>3</v>
      </c>
      <c r="D33" s="65">
        <v>25.327991987981974</v>
      </c>
      <c r="E33" s="66">
        <v>19.514028056112224</v>
      </c>
    </row>
    <row r="34" spans="1:5" x14ac:dyDescent="0.25">
      <c r="A34" s="63" t="s">
        <v>194</v>
      </c>
      <c r="B34" s="64">
        <v>132</v>
      </c>
      <c r="C34" s="64" t="s">
        <v>3</v>
      </c>
      <c r="D34" s="65">
        <v>27.932235421166308</v>
      </c>
      <c r="E34" s="66">
        <v>22.793405474158789</v>
      </c>
    </row>
    <row r="35" spans="1:5" x14ac:dyDescent="0.25">
      <c r="A35" s="63" t="s">
        <v>195</v>
      </c>
      <c r="B35" s="64">
        <v>384</v>
      </c>
      <c r="C35" s="64" t="s">
        <v>3</v>
      </c>
      <c r="D35" s="65">
        <v>27.961557916034391</v>
      </c>
      <c r="E35" s="66">
        <v>22.304526748971199</v>
      </c>
    </row>
    <row r="36" spans="1:5" x14ac:dyDescent="0.25">
      <c r="A36" s="63" t="s">
        <v>196</v>
      </c>
      <c r="B36" s="64">
        <v>288</v>
      </c>
      <c r="C36" s="64" t="s">
        <v>3</v>
      </c>
      <c r="D36" s="65">
        <v>27.68724696356275</v>
      </c>
      <c r="E36" s="66">
        <v>23.407035175879397</v>
      </c>
    </row>
    <row r="37" spans="1:5" x14ac:dyDescent="0.25">
      <c r="A37" s="63" t="s">
        <v>197</v>
      </c>
      <c r="B37" s="64">
        <v>324</v>
      </c>
      <c r="C37" s="64" t="s">
        <v>3</v>
      </c>
      <c r="D37" s="65">
        <v>27.900050479555777</v>
      </c>
      <c r="E37" s="66">
        <v>20.556112224448899</v>
      </c>
    </row>
    <row r="38" spans="1:5" x14ac:dyDescent="0.25">
      <c r="A38" s="63" t="s">
        <v>198</v>
      </c>
      <c r="B38" s="64">
        <v>466</v>
      </c>
      <c r="C38" s="64" t="s">
        <v>3</v>
      </c>
      <c r="D38" s="65">
        <v>23.981945837512541</v>
      </c>
      <c r="E38" s="66">
        <v>17.837837837837839</v>
      </c>
    </row>
    <row r="39" spans="1:5" x14ac:dyDescent="0.25">
      <c r="A39" s="63" t="s">
        <v>199</v>
      </c>
      <c r="B39" s="64">
        <v>478</v>
      </c>
      <c r="C39" s="64" t="s">
        <v>3</v>
      </c>
      <c r="D39" s="65">
        <v>29.407894736842103</v>
      </c>
      <c r="E39" s="66">
        <v>21.780612244897959</v>
      </c>
    </row>
    <row r="40" spans="1:5" x14ac:dyDescent="0.25">
      <c r="A40" s="63" t="s">
        <v>200</v>
      </c>
      <c r="B40" s="64">
        <v>562</v>
      </c>
      <c r="C40" s="64" t="s">
        <v>3</v>
      </c>
      <c r="D40" s="65">
        <v>24.96240601503759</v>
      </c>
      <c r="E40" s="66">
        <v>17.226130653266331</v>
      </c>
    </row>
    <row r="41" spans="1:5" x14ac:dyDescent="0.25">
      <c r="A41" s="63" t="s">
        <v>201</v>
      </c>
      <c r="B41" s="64">
        <v>566</v>
      </c>
      <c r="C41" s="64" t="s">
        <v>3</v>
      </c>
      <c r="D41" s="65">
        <v>28.484082870136433</v>
      </c>
      <c r="E41" s="66">
        <v>21.5625</v>
      </c>
    </row>
    <row r="42" spans="1:5" x14ac:dyDescent="0.25">
      <c r="A42" s="63" t="s">
        <v>202</v>
      </c>
      <c r="B42" s="64">
        <v>686</v>
      </c>
      <c r="C42" s="64" t="s">
        <v>3</v>
      </c>
      <c r="D42" s="65">
        <v>30.041601664066565</v>
      </c>
      <c r="E42" s="66">
        <v>21.597938144329898</v>
      </c>
    </row>
    <row r="43" spans="1:5" x14ac:dyDescent="0.25">
      <c r="A43" s="63" t="s">
        <v>203</v>
      </c>
      <c r="B43" s="64">
        <v>694</v>
      </c>
      <c r="C43" s="64" t="s">
        <v>3</v>
      </c>
      <c r="D43" s="65">
        <v>26.16649537512847</v>
      </c>
      <c r="E43" s="66">
        <v>20.476190476190478</v>
      </c>
    </row>
    <row r="44" spans="1:5" x14ac:dyDescent="0.25">
      <c r="A44" s="63" t="s">
        <v>204</v>
      </c>
      <c r="B44" s="64">
        <v>533</v>
      </c>
      <c r="C44" s="64" t="s">
        <v>11</v>
      </c>
      <c r="D44" s="65">
        <v>31.157488400517337</v>
      </c>
      <c r="E44" s="66">
        <v>28.480514779485663</v>
      </c>
    </row>
    <row r="45" spans="1:5" x14ac:dyDescent="0.25">
      <c r="A45" s="63" t="s">
        <v>205</v>
      </c>
      <c r="B45" s="64">
        <v>44</v>
      </c>
      <c r="C45" s="64" t="s">
        <v>11</v>
      </c>
      <c r="D45" s="65">
        <v>29.920046529616588</v>
      </c>
      <c r="E45" s="66">
        <v>27.400389935134076</v>
      </c>
    </row>
    <row r="46" spans="1:5" x14ac:dyDescent="0.25">
      <c r="A46" s="63" t="s">
        <v>206</v>
      </c>
      <c r="B46" s="64">
        <v>212</v>
      </c>
      <c r="C46" s="64" t="s">
        <v>11</v>
      </c>
      <c r="D46" s="65">
        <v>36.486303686168426</v>
      </c>
      <c r="E46" s="66">
        <v>32.460803219585806</v>
      </c>
    </row>
    <row r="47" spans="1:5" x14ac:dyDescent="0.25">
      <c r="A47" s="63" t="s">
        <v>207</v>
      </c>
      <c r="B47" s="64">
        <v>214</v>
      </c>
      <c r="C47" s="64" t="s">
        <v>11</v>
      </c>
      <c r="D47" s="65">
        <v>25.413223140495866</v>
      </c>
      <c r="E47" s="66">
        <v>20.980592441266598</v>
      </c>
    </row>
    <row r="48" spans="1:5" x14ac:dyDescent="0.25">
      <c r="A48" s="63" t="s">
        <v>208</v>
      </c>
      <c r="B48" s="64">
        <v>332</v>
      </c>
      <c r="C48" s="64" t="s">
        <v>11</v>
      </c>
      <c r="D48" s="65">
        <v>28.341915550978374</v>
      </c>
      <c r="E48" s="66">
        <v>23.662258392675483</v>
      </c>
    </row>
    <row r="49" spans="1:5" x14ac:dyDescent="0.25">
      <c r="A49" s="63" t="s">
        <v>209</v>
      </c>
      <c r="B49" s="64">
        <v>388</v>
      </c>
      <c r="C49" s="64" t="s">
        <v>11</v>
      </c>
      <c r="D49" s="65">
        <v>34.840728631480623</v>
      </c>
      <c r="E49" s="66">
        <v>33.201965959770646</v>
      </c>
    </row>
    <row r="50" spans="1:5" x14ac:dyDescent="0.25">
      <c r="A50" s="63" t="s">
        <v>210</v>
      </c>
      <c r="B50" s="64">
        <v>630</v>
      </c>
      <c r="C50" s="64" t="s">
        <v>11</v>
      </c>
      <c r="D50" s="65">
        <v>25.185268611330102</v>
      </c>
      <c r="E50" s="66">
        <v>23.338866755201416</v>
      </c>
    </row>
    <row r="51" spans="1:5" x14ac:dyDescent="0.25">
      <c r="A51" s="63" t="s">
        <v>211</v>
      </c>
      <c r="B51" s="64">
        <v>662</v>
      </c>
      <c r="C51" s="64" t="s">
        <v>11</v>
      </c>
      <c r="D51" s="65">
        <v>27.731978049388875</v>
      </c>
      <c r="E51" s="66">
        <v>22.753824756606399</v>
      </c>
    </row>
    <row r="52" spans="1:5" x14ac:dyDescent="0.25">
      <c r="A52" s="63" t="s">
        <v>212</v>
      </c>
      <c r="B52" s="64">
        <v>670</v>
      </c>
      <c r="C52" s="64" t="s">
        <v>11</v>
      </c>
      <c r="D52" s="65">
        <v>27.801946193474532</v>
      </c>
      <c r="E52" s="66">
        <v>21.152341114559441</v>
      </c>
    </row>
    <row r="53" spans="1:5" x14ac:dyDescent="0.25">
      <c r="A53" s="63" t="s">
        <v>213</v>
      </c>
      <c r="B53" s="64">
        <v>780</v>
      </c>
      <c r="C53" s="64" t="s">
        <v>11</v>
      </c>
      <c r="D53" s="65">
        <v>31.419836938193527</v>
      </c>
      <c r="E53" s="66">
        <v>28.141132902583117</v>
      </c>
    </row>
    <row r="54" spans="1:5" x14ac:dyDescent="0.25">
      <c r="A54" s="63" t="s">
        <v>214</v>
      </c>
      <c r="B54" s="64">
        <v>84</v>
      </c>
      <c r="C54" s="64" t="s">
        <v>11</v>
      </c>
      <c r="D54" s="65">
        <v>23.708044146091709</v>
      </c>
      <c r="E54" s="66">
        <v>20.970757567120788</v>
      </c>
    </row>
    <row r="55" spans="1:5" x14ac:dyDescent="0.25">
      <c r="A55" s="63" t="s">
        <v>215</v>
      </c>
      <c r="B55" s="64">
        <v>222</v>
      </c>
      <c r="C55" s="64" t="s">
        <v>11</v>
      </c>
      <c r="D55" s="65">
        <v>25.530636635808523</v>
      </c>
      <c r="E55" s="66">
        <v>22.543424809399063</v>
      </c>
    </row>
    <row r="56" spans="1:5" x14ac:dyDescent="0.25">
      <c r="A56" s="63" t="s">
        <v>216</v>
      </c>
      <c r="B56" s="64">
        <v>484</v>
      </c>
      <c r="C56" s="64" t="s">
        <v>11</v>
      </c>
      <c r="D56" s="65">
        <v>25.474359606538613</v>
      </c>
      <c r="E56" s="66">
        <v>23.03590981058986</v>
      </c>
    </row>
    <row r="57" spans="1:5" x14ac:dyDescent="0.25">
      <c r="A57" s="63" t="s">
        <v>217</v>
      </c>
      <c r="B57" s="64">
        <v>558</v>
      </c>
      <c r="C57" s="64" t="s">
        <v>11</v>
      </c>
      <c r="D57" s="65">
        <v>24.450368793500591</v>
      </c>
      <c r="E57" s="66">
        <v>20.643422265177225</v>
      </c>
    </row>
    <row r="58" spans="1:5" x14ac:dyDescent="0.25">
      <c r="A58" s="63" t="s">
        <v>218</v>
      </c>
      <c r="B58" s="64">
        <v>591</v>
      </c>
      <c r="C58" s="64" t="s">
        <v>11</v>
      </c>
      <c r="D58" s="65">
        <v>25.292867355966166</v>
      </c>
      <c r="E58" s="66">
        <v>21.574308364955634</v>
      </c>
    </row>
    <row r="59" spans="1:5" x14ac:dyDescent="0.25">
      <c r="A59" s="63" t="s">
        <v>219</v>
      </c>
      <c r="B59" s="64">
        <v>32</v>
      </c>
      <c r="C59" s="64" t="s">
        <v>11</v>
      </c>
      <c r="D59" s="65">
        <v>26.621222191448553</v>
      </c>
      <c r="E59" s="66">
        <v>24.576168093503835</v>
      </c>
    </row>
    <row r="60" spans="1:5" x14ac:dyDescent="0.25">
      <c r="A60" s="63" t="s">
        <v>220</v>
      </c>
      <c r="B60" s="64">
        <v>68</v>
      </c>
      <c r="C60" s="64" t="s">
        <v>11</v>
      </c>
      <c r="D60" s="65">
        <v>25.264813843733613</v>
      </c>
      <c r="E60" s="66">
        <v>22.716823406478582</v>
      </c>
    </row>
    <row r="61" spans="1:5" x14ac:dyDescent="0.25">
      <c r="A61" s="63" t="s">
        <v>221</v>
      </c>
      <c r="B61" s="64">
        <v>76</v>
      </c>
      <c r="C61" s="64" t="s">
        <v>11</v>
      </c>
      <c r="D61" s="65">
        <v>31.949552861401312</v>
      </c>
      <c r="E61" s="66">
        <v>29.675828620855562</v>
      </c>
    </row>
    <row r="62" spans="1:5" x14ac:dyDescent="0.25">
      <c r="A62" s="63" t="s">
        <v>222</v>
      </c>
      <c r="B62" s="64">
        <v>152</v>
      </c>
      <c r="C62" s="64" t="s">
        <v>11</v>
      </c>
      <c r="D62" s="65">
        <v>29.3283222762892</v>
      </c>
      <c r="E62" s="66">
        <v>27.410823984250854</v>
      </c>
    </row>
    <row r="63" spans="1:5" x14ac:dyDescent="0.25">
      <c r="A63" s="63" t="s">
        <v>223</v>
      </c>
      <c r="B63" s="64">
        <v>170</v>
      </c>
      <c r="C63" s="64" t="s">
        <v>11</v>
      </c>
      <c r="D63" s="65">
        <v>26.477111225932838</v>
      </c>
      <c r="E63" s="66">
        <v>23.073777715325065</v>
      </c>
    </row>
    <row r="64" spans="1:5" x14ac:dyDescent="0.25">
      <c r="A64" s="63" t="s">
        <v>224</v>
      </c>
      <c r="B64" s="64">
        <v>218</v>
      </c>
      <c r="C64" s="64" t="s">
        <v>11</v>
      </c>
      <c r="D64" s="65">
        <v>24.978132065262542</v>
      </c>
      <c r="E64" s="66">
        <v>21.771736762194614</v>
      </c>
    </row>
    <row r="65" spans="1:5" x14ac:dyDescent="0.25">
      <c r="A65" s="63" t="s">
        <v>225</v>
      </c>
      <c r="B65" s="64">
        <v>254</v>
      </c>
      <c r="C65" s="64" t="s">
        <v>11</v>
      </c>
      <c r="D65" s="65">
        <v>33.73643243097024</v>
      </c>
      <c r="E65" s="66">
        <v>31.983968156558252</v>
      </c>
    </row>
    <row r="66" spans="1:5" x14ac:dyDescent="0.25">
      <c r="A66" s="63" t="s">
        <v>226</v>
      </c>
      <c r="B66" s="64">
        <v>328</v>
      </c>
      <c r="C66" s="64" t="s">
        <v>11</v>
      </c>
      <c r="D66" s="65">
        <v>25.3767491926803</v>
      </c>
      <c r="E66" s="66">
        <v>21.506622516556295</v>
      </c>
    </row>
    <row r="67" spans="1:5" x14ac:dyDescent="0.25">
      <c r="A67" s="63" t="s">
        <v>227</v>
      </c>
      <c r="B67" s="64">
        <v>600</v>
      </c>
      <c r="C67" s="64" t="s">
        <v>11</v>
      </c>
      <c r="D67" s="65">
        <v>26.759533247724864</v>
      </c>
      <c r="E67" s="66">
        <v>22.685528756957329</v>
      </c>
    </row>
    <row r="68" spans="1:5" x14ac:dyDescent="0.25">
      <c r="A68" s="63" t="s">
        <v>228</v>
      </c>
      <c r="B68" s="64">
        <v>604</v>
      </c>
      <c r="C68" s="64" t="s">
        <v>11</v>
      </c>
      <c r="D68" s="65">
        <v>26.559512335194981</v>
      </c>
      <c r="E68" s="66">
        <v>23.465091437480304</v>
      </c>
    </row>
    <row r="69" spans="1:5" x14ac:dyDescent="0.25">
      <c r="A69" s="63" t="s">
        <v>229</v>
      </c>
      <c r="B69" s="64">
        <v>858</v>
      </c>
      <c r="C69" s="64" t="s">
        <v>11</v>
      </c>
      <c r="D69" s="65">
        <v>26.998021549536247</v>
      </c>
      <c r="E69" s="66">
        <v>24.816862132051767</v>
      </c>
    </row>
    <row r="70" spans="1:5" x14ac:dyDescent="0.25">
      <c r="A70" s="63" t="s">
        <v>230</v>
      </c>
      <c r="B70" s="64">
        <v>862</v>
      </c>
      <c r="C70" s="64" t="s">
        <v>11</v>
      </c>
      <c r="D70" s="65">
        <v>26.022510822510821</v>
      </c>
      <c r="E70" s="66">
        <v>22.744813157435928</v>
      </c>
    </row>
    <row r="71" spans="1:5" x14ac:dyDescent="0.25">
      <c r="A71" s="63" t="s">
        <v>43</v>
      </c>
      <c r="B71" s="64">
        <v>156</v>
      </c>
      <c r="C71" s="64" t="s">
        <v>4</v>
      </c>
      <c r="D71" s="65">
        <v>26.47941198491236</v>
      </c>
      <c r="E71" s="66">
        <v>24.673733077376692</v>
      </c>
    </row>
    <row r="72" spans="1:5" x14ac:dyDescent="0.25">
      <c r="A72" s="63" t="s">
        <v>231</v>
      </c>
      <c r="B72" s="64">
        <v>344</v>
      </c>
      <c r="C72" s="64" t="s">
        <v>4</v>
      </c>
      <c r="D72" s="65">
        <v>32.771204364347767</v>
      </c>
      <c r="E72" s="66">
        <v>30.314240747355782</v>
      </c>
    </row>
    <row r="73" spans="1:5" x14ac:dyDescent="0.25">
      <c r="A73" s="63" t="s">
        <v>232</v>
      </c>
      <c r="B73" s="64">
        <v>410</v>
      </c>
      <c r="C73" s="64" t="s">
        <v>4</v>
      </c>
      <c r="D73" s="65">
        <v>32.002981675121653</v>
      </c>
      <c r="E73" s="66">
        <v>28.823603859502832</v>
      </c>
    </row>
    <row r="74" spans="1:5" x14ac:dyDescent="0.25">
      <c r="A74" s="63" t="s">
        <v>233</v>
      </c>
      <c r="B74" s="64">
        <v>50</v>
      </c>
      <c r="C74" s="64" t="s">
        <v>5</v>
      </c>
      <c r="D74" s="65">
        <v>25.378405650857722</v>
      </c>
      <c r="E74" s="66">
        <v>18.597194388777552</v>
      </c>
    </row>
    <row r="75" spans="1:5" x14ac:dyDescent="0.25">
      <c r="A75" s="63" t="s">
        <v>45</v>
      </c>
      <c r="B75" s="64">
        <v>356</v>
      </c>
      <c r="C75" s="64" t="s">
        <v>5</v>
      </c>
      <c r="D75" s="65">
        <v>24.76892371370371</v>
      </c>
      <c r="E75" s="66">
        <v>20.198064912615305</v>
      </c>
    </row>
    <row r="76" spans="1:5" x14ac:dyDescent="0.25">
      <c r="A76" s="63" t="s">
        <v>234</v>
      </c>
      <c r="B76" s="64">
        <v>364</v>
      </c>
      <c r="C76" s="64" t="s">
        <v>5</v>
      </c>
      <c r="D76" s="65">
        <v>26.784672755923481</v>
      </c>
      <c r="E76" s="66">
        <v>23.520385403208504</v>
      </c>
    </row>
    <row r="77" spans="1:5" x14ac:dyDescent="0.25">
      <c r="A77" s="63" t="s">
        <v>235</v>
      </c>
      <c r="B77" s="64">
        <v>462</v>
      </c>
      <c r="C77" s="64" t="s">
        <v>5</v>
      </c>
      <c r="D77" s="65">
        <v>26.386704415988152</v>
      </c>
      <c r="E77" s="66">
        <v>22.935660684331999</v>
      </c>
    </row>
    <row r="78" spans="1:5" x14ac:dyDescent="0.25">
      <c r="A78" s="63" t="s">
        <v>236</v>
      </c>
      <c r="B78" s="64">
        <v>524</v>
      </c>
      <c r="C78" s="64" t="s">
        <v>5</v>
      </c>
      <c r="D78" s="65">
        <v>23.697394789579157</v>
      </c>
      <c r="E78" s="66">
        <v>19.934143870314085</v>
      </c>
    </row>
    <row r="79" spans="1:5" x14ac:dyDescent="0.25">
      <c r="A79" s="63" t="s">
        <v>46</v>
      </c>
      <c r="B79" s="64">
        <v>586</v>
      </c>
      <c r="C79" s="64" t="s">
        <v>5</v>
      </c>
      <c r="D79" s="65">
        <v>26.442436230643686</v>
      </c>
      <c r="E79" s="66">
        <v>22.715716910559099</v>
      </c>
    </row>
    <row r="80" spans="1:5" x14ac:dyDescent="0.25">
      <c r="A80" s="63" t="s">
        <v>237</v>
      </c>
      <c r="B80" s="64">
        <v>96</v>
      </c>
      <c r="C80" s="64" t="s">
        <v>6</v>
      </c>
      <c r="D80" s="65">
        <v>28.371887201096943</v>
      </c>
      <c r="E80" s="66">
        <v>24.954826983273769</v>
      </c>
    </row>
    <row r="81" spans="1:5" x14ac:dyDescent="0.25">
      <c r="A81" s="63" t="s">
        <v>238</v>
      </c>
      <c r="B81" s="64">
        <v>116</v>
      </c>
      <c r="C81" s="64" t="s">
        <v>6</v>
      </c>
      <c r="D81" s="65">
        <v>24.864729458917832</v>
      </c>
      <c r="E81" s="66">
        <v>22.034078807241741</v>
      </c>
    </row>
    <row r="82" spans="1:5" x14ac:dyDescent="0.25">
      <c r="A82" s="63" t="s">
        <v>239</v>
      </c>
      <c r="B82" s="64">
        <v>360</v>
      </c>
      <c r="C82" s="64" t="s">
        <v>6</v>
      </c>
      <c r="D82" s="65">
        <v>25.671010358530069</v>
      </c>
      <c r="E82" s="66">
        <v>22.266047342964612</v>
      </c>
    </row>
    <row r="83" spans="1:5" x14ac:dyDescent="0.25">
      <c r="A83" s="63" t="s">
        <v>240</v>
      </c>
      <c r="B83" s="64">
        <v>418</v>
      </c>
      <c r="C83" s="64" t="s">
        <v>6</v>
      </c>
      <c r="D83" s="65">
        <v>24.68102637912633</v>
      </c>
      <c r="E83" s="66">
        <v>21.663400551315441</v>
      </c>
    </row>
    <row r="84" spans="1:5" x14ac:dyDescent="0.25">
      <c r="A84" s="63" t="s">
        <v>241</v>
      </c>
      <c r="B84" s="64">
        <v>458</v>
      </c>
      <c r="C84" s="64" t="s">
        <v>6</v>
      </c>
      <c r="D84" s="65">
        <v>27.978363285531906</v>
      </c>
      <c r="E84" s="66">
        <v>25.727965894376329</v>
      </c>
    </row>
    <row r="85" spans="1:5" x14ac:dyDescent="0.25">
      <c r="A85" s="63" t="s">
        <v>242</v>
      </c>
      <c r="B85" s="64">
        <v>104</v>
      </c>
      <c r="C85" s="64" t="s">
        <v>6</v>
      </c>
      <c r="D85" s="65">
        <v>27.64171122994652</v>
      </c>
      <c r="E85" s="66">
        <v>26.147635524798158</v>
      </c>
    </row>
    <row r="86" spans="1:5" x14ac:dyDescent="0.25">
      <c r="A86" s="63" t="s">
        <v>243</v>
      </c>
      <c r="B86" s="64">
        <v>608</v>
      </c>
      <c r="C86" s="64" t="s">
        <v>6</v>
      </c>
      <c r="D86" s="65">
        <v>26.976297596544793</v>
      </c>
      <c r="E86" s="66">
        <v>24.384671975701465</v>
      </c>
    </row>
    <row r="87" spans="1:5" x14ac:dyDescent="0.25">
      <c r="A87" s="63" t="s">
        <v>244</v>
      </c>
      <c r="B87" s="64">
        <v>702</v>
      </c>
      <c r="C87" s="64" t="s">
        <v>6</v>
      </c>
      <c r="D87" s="65">
        <v>30.431531644489784</v>
      </c>
      <c r="E87" s="66">
        <v>27.871351018683512</v>
      </c>
    </row>
    <row r="88" spans="1:5" x14ac:dyDescent="0.25">
      <c r="A88" s="63" t="s">
        <v>245</v>
      </c>
      <c r="B88" s="64">
        <v>764</v>
      </c>
      <c r="C88" s="64" t="s">
        <v>6</v>
      </c>
      <c r="D88" s="65">
        <v>27.40819344858582</v>
      </c>
      <c r="E88" s="66">
        <v>24.058306002675526</v>
      </c>
    </row>
    <row r="89" spans="1:5" x14ac:dyDescent="0.25">
      <c r="A89" s="63" t="s">
        <v>47</v>
      </c>
      <c r="B89" s="64">
        <v>704</v>
      </c>
      <c r="C89" s="64" t="s">
        <v>6</v>
      </c>
      <c r="D89" s="65">
        <v>26.210878651724254</v>
      </c>
      <c r="E89" s="66">
        <v>22.719095104730012</v>
      </c>
    </row>
    <row r="90" spans="1:5" x14ac:dyDescent="0.25">
      <c r="A90" s="63" t="s">
        <v>246</v>
      </c>
      <c r="B90" s="64">
        <v>48</v>
      </c>
      <c r="C90" s="64" t="s">
        <v>7</v>
      </c>
      <c r="D90" s="65">
        <v>30.039203587281694</v>
      </c>
      <c r="E90" s="66">
        <v>26.335549731086527</v>
      </c>
    </row>
    <row r="91" spans="1:5" x14ac:dyDescent="0.25">
      <c r="A91" s="63" t="s">
        <v>247</v>
      </c>
      <c r="B91" s="64">
        <v>368</v>
      </c>
      <c r="C91" s="64" t="s">
        <v>7</v>
      </c>
      <c r="D91" s="65">
        <v>28.196155233726746</v>
      </c>
      <c r="E91" s="66">
        <v>25.346842105263161</v>
      </c>
    </row>
    <row r="92" spans="1:5" x14ac:dyDescent="0.25">
      <c r="A92" s="63" t="s">
        <v>248</v>
      </c>
      <c r="B92" s="64">
        <v>400</v>
      </c>
      <c r="C92" s="64" t="s">
        <v>7</v>
      </c>
      <c r="D92" s="65">
        <v>28.646183633954958</v>
      </c>
      <c r="E92" s="66">
        <v>25.355494966442951</v>
      </c>
    </row>
    <row r="93" spans="1:5" x14ac:dyDescent="0.25">
      <c r="A93" s="63" t="s">
        <v>249</v>
      </c>
      <c r="B93" s="64">
        <v>414</v>
      </c>
      <c r="C93" s="64" t="s">
        <v>7</v>
      </c>
      <c r="D93" s="65">
        <v>28.857878512915317</v>
      </c>
      <c r="E93" s="66">
        <v>27.546474853332331</v>
      </c>
    </row>
    <row r="94" spans="1:5" x14ac:dyDescent="0.25">
      <c r="A94" s="63" t="s">
        <v>250</v>
      </c>
      <c r="B94" s="64">
        <v>422</v>
      </c>
      <c r="C94" s="64" t="s">
        <v>7</v>
      </c>
      <c r="D94" s="65">
        <v>32.302343374213521</v>
      </c>
      <c r="E94" s="66">
        <v>28.330627195674793</v>
      </c>
    </row>
    <row r="95" spans="1:5" x14ac:dyDescent="0.25">
      <c r="A95" s="63" t="s">
        <v>251</v>
      </c>
      <c r="B95" s="64">
        <v>512</v>
      </c>
      <c r="C95" s="64" t="s">
        <v>7</v>
      </c>
      <c r="D95" s="65">
        <v>28.140191538520533</v>
      </c>
      <c r="E95" s="66">
        <v>24.817459616284893</v>
      </c>
    </row>
    <row r="96" spans="1:5" x14ac:dyDescent="0.25">
      <c r="A96" s="63" t="s">
        <v>252</v>
      </c>
      <c r="B96" s="64">
        <v>634</v>
      </c>
      <c r="C96" s="64" t="s">
        <v>7</v>
      </c>
      <c r="D96" s="65">
        <v>27.555785123966942</v>
      </c>
      <c r="E96" s="66">
        <v>25.775114335278349</v>
      </c>
    </row>
    <row r="97" spans="1:5" x14ac:dyDescent="0.25">
      <c r="A97" s="63" t="s">
        <v>253</v>
      </c>
      <c r="B97" s="64">
        <v>682</v>
      </c>
      <c r="C97" s="64" t="s">
        <v>7</v>
      </c>
      <c r="D97" s="65">
        <v>27.189569114800857</v>
      </c>
      <c r="E97" s="66">
        <v>24.623535973229227</v>
      </c>
    </row>
    <row r="98" spans="1:5" x14ac:dyDescent="0.25">
      <c r="A98" s="63" t="s">
        <v>254</v>
      </c>
      <c r="B98" s="64">
        <v>275</v>
      </c>
      <c r="C98" s="64" t="s">
        <v>7</v>
      </c>
      <c r="D98" s="65">
        <v>27.938944758119476</v>
      </c>
      <c r="E98" s="66">
        <v>24.188593664335475</v>
      </c>
    </row>
    <row r="99" spans="1:5" x14ac:dyDescent="0.25">
      <c r="A99" s="63" t="s">
        <v>255</v>
      </c>
      <c r="B99" s="64">
        <v>792</v>
      </c>
      <c r="C99" s="64" t="s">
        <v>7</v>
      </c>
      <c r="D99" s="65">
        <v>26.055913097029688</v>
      </c>
      <c r="E99" s="66">
        <v>23.051790477190444</v>
      </c>
    </row>
    <row r="100" spans="1:5" x14ac:dyDescent="0.25">
      <c r="A100" s="63" t="s">
        <v>256</v>
      </c>
      <c r="B100" s="64">
        <v>784</v>
      </c>
      <c r="C100" s="64" t="s">
        <v>7</v>
      </c>
      <c r="D100" s="65">
        <v>26.781165584947075</v>
      </c>
      <c r="E100" s="66">
        <v>25.251500138064443</v>
      </c>
    </row>
    <row r="101" spans="1:5" x14ac:dyDescent="0.25">
      <c r="A101" s="63" t="s">
        <v>257</v>
      </c>
      <c r="B101" s="64">
        <v>887</v>
      </c>
      <c r="C101" s="64" t="s">
        <v>7</v>
      </c>
      <c r="D101" s="65">
        <v>25.43385707045109</v>
      </c>
      <c r="E101" s="66">
        <v>22.245959595959594</v>
      </c>
    </row>
    <row r="102" spans="1:5" x14ac:dyDescent="0.25">
      <c r="A102" s="63" t="s">
        <v>258</v>
      </c>
      <c r="B102" s="64">
        <v>540</v>
      </c>
      <c r="C102" s="64" t="s">
        <v>8</v>
      </c>
      <c r="D102" s="65">
        <v>33.656339577781509</v>
      </c>
      <c r="E102" s="66">
        <v>31.905059379779907</v>
      </c>
    </row>
    <row r="103" spans="1:5" x14ac:dyDescent="0.25">
      <c r="A103" s="63" t="s">
        <v>259</v>
      </c>
      <c r="B103" s="64">
        <v>296</v>
      </c>
      <c r="C103" s="64" t="s">
        <v>8</v>
      </c>
      <c r="D103" s="65">
        <v>24.342105263157897</v>
      </c>
      <c r="E103" s="66">
        <v>20.949432404540765</v>
      </c>
    </row>
    <row r="104" spans="1:5" x14ac:dyDescent="0.25">
      <c r="A104" s="63" t="s">
        <v>260</v>
      </c>
      <c r="B104" s="64">
        <v>258</v>
      </c>
      <c r="C104" s="64" t="s">
        <v>8</v>
      </c>
      <c r="D104" s="65">
        <v>35.484107654746012</v>
      </c>
      <c r="E104" s="66">
        <v>33.080197480951654</v>
      </c>
    </row>
    <row r="105" spans="1:5" x14ac:dyDescent="0.25">
      <c r="A105" s="63" t="s">
        <v>261</v>
      </c>
      <c r="B105" s="64">
        <v>776</v>
      </c>
      <c r="C105" s="64" t="s">
        <v>8</v>
      </c>
      <c r="D105" s="65">
        <v>28.009555266223529</v>
      </c>
      <c r="E105" s="66">
        <v>25.550747776470544</v>
      </c>
    </row>
    <row r="106" spans="1:5" x14ac:dyDescent="0.25">
      <c r="A106" s="63" t="s">
        <v>262</v>
      </c>
      <c r="B106" s="64">
        <v>398</v>
      </c>
      <c r="C106" s="64" t="s">
        <v>9</v>
      </c>
      <c r="D106" s="65">
        <v>22.57173795343801</v>
      </c>
      <c r="E106" s="66">
        <v>21.045503791982661</v>
      </c>
    </row>
    <row r="107" spans="1:5" x14ac:dyDescent="0.25">
      <c r="A107" s="63" t="s">
        <v>264</v>
      </c>
      <c r="B107" s="64">
        <v>417</v>
      </c>
      <c r="C107" s="64" t="s">
        <v>9</v>
      </c>
      <c r="D107" s="65">
        <v>25.56613226452906</v>
      </c>
      <c r="E107" s="66">
        <v>21.814024390243901</v>
      </c>
    </row>
    <row r="108" spans="1:5" x14ac:dyDescent="0.25">
      <c r="A108" s="63" t="s">
        <v>42</v>
      </c>
      <c r="B108" s="64">
        <v>31</v>
      </c>
      <c r="C108" s="64" t="s">
        <v>9</v>
      </c>
      <c r="D108" s="65">
        <v>28.168474583892877</v>
      </c>
      <c r="E108" s="66">
        <v>24.364588331848314</v>
      </c>
    </row>
    <row r="109" spans="1:5" x14ac:dyDescent="0.25">
      <c r="A109" s="63" t="s">
        <v>265</v>
      </c>
      <c r="B109" s="64">
        <v>36</v>
      </c>
      <c r="C109" s="64" t="s">
        <v>12</v>
      </c>
      <c r="D109" s="65">
        <v>31.600982281317492</v>
      </c>
      <c r="E109" s="66">
        <v>29.7097458401092</v>
      </c>
    </row>
    <row r="110" spans="1:5" x14ac:dyDescent="0.25">
      <c r="A110" s="63" t="s">
        <v>266</v>
      </c>
      <c r="B110" s="64">
        <v>40</v>
      </c>
      <c r="C110" s="64" t="s">
        <v>12</v>
      </c>
      <c r="D110" s="65">
        <v>33.620280611092547</v>
      </c>
      <c r="E110" s="66">
        <v>31.043882309238342</v>
      </c>
    </row>
    <row r="111" spans="1:5" x14ac:dyDescent="0.25">
      <c r="A111" s="63" t="s">
        <v>267</v>
      </c>
      <c r="B111" s="64">
        <v>112</v>
      </c>
      <c r="C111" s="64" t="s">
        <v>12</v>
      </c>
      <c r="D111" s="65">
        <v>26.936595607252325</v>
      </c>
      <c r="E111" s="66">
        <v>24.552463703724559</v>
      </c>
    </row>
    <row r="112" spans="1:5" x14ac:dyDescent="0.25">
      <c r="A112" s="63" t="s">
        <v>268</v>
      </c>
      <c r="B112" s="64">
        <v>56</v>
      </c>
      <c r="C112" s="64" t="s">
        <v>12</v>
      </c>
      <c r="D112" s="65">
        <v>33.015910125340831</v>
      </c>
      <c r="E112" s="66">
        <v>30.70410591861755</v>
      </c>
    </row>
    <row r="113" spans="1:5" x14ac:dyDescent="0.25">
      <c r="A113" s="63" t="s">
        <v>269</v>
      </c>
      <c r="B113" s="64">
        <v>124</v>
      </c>
      <c r="C113" s="64" t="s">
        <v>12</v>
      </c>
      <c r="D113" s="65">
        <v>28.607838504058844</v>
      </c>
      <c r="E113" s="66">
        <v>26.58410949373329</v>
      </c>
    </row>
    <row r="114" spans="1:5" x14ac:dyDescent="0.25">
      <c r="A114" s="63" t="s">
        <v>270</v>
      </c>
      <c r="B114" s="64">
        <v>191</v>
      </c>
      <c r="C114" s="64" t="s">
        <v>12</v>
      </c>
      <c r="D114" s="65">
        <v>29.791631658544784</v>
      </c>
      <c r="E114" s="66">
        <v>26.225602297505716</v>
      </c>
    </row>
    <row r="115" spans="1:5" x14ac:dyDescent="0.25">
      <c r="A115" s="63" t="s">
        <v>271</v>
      </c>
      <c r="B115" s="64">
        <v>196</v>
      </c>
      <c r="C115" s="64" t="s">
        <v>12</v>
      </c>
      <c r="D115" s="65">
        <v>30.841274343026861</v>
      </c>
      <c r="E115" s="66">
        <v>27.931363058553526</v>
      </c>
    </row>
    <row r="116" spans="1:5" x14ac:dyDescent="0.25">
      <c r="A116" s="63" t="s">
        <v>272</v>
      </c>
      <c r="B116" s="64">
        <v>203</v>
      </c>
      <c r="C116" s="64" t="s">
        <v>12</v>
      </c>
      <c r="D116" s="65">
        <v>32.580733611603932</v>
      </c>
      <c r="E116" s="66">
        <v>30.227231502053492</v>
      </c>
    </row>
    <row r="117" spans="1:5" x14ac:dyDescent="0.25">
      <c r="A117" s="63" t="s">
        <v>273</v>
      </c>
      <c r="B117" s="64">
        <v>208</v>
      </c>
      <c r="C117" s="64" t="s">
        <v>12</v>
      </c>
      <c r="D117" s="65">
        <v>32.829365815911721</v>
      </c>
      <c r="E117" s="66">
        <v>30.950812418426004</v>
      </c>
    </row>
    <row r="118" spans="1:5" x14ac:dyDescent="0.25">
      <c r="A118" s="63" t="s">
        <v>274</v>
      </c>
      <c r="B118" s="64">
        <v>246</v>
      </c>
      <c r="C118" s="64" t="s">
        <v>12</v>
      </c>
      <c r="D118" s="65">
        <v>31.911652263838544</v>
      </c>
      <c r="E118" s="66">
        <v>30.169610136208426</v>
      </c>
    </row>
    <row r="119" spans="1:5" x14ac:dyDescent="0.25">
      <c r="A119" s="63" t="s">
        <v>275</v>
      </c>
      <c r="B119" s="64">
        <v>250</v>
      </c>
      <c r="C119" s="64" t="s">
        <v>12</v>
      </c>
      <c r="D119" s="65">
        <v>33.392102678582937</v>
      </c>
      <c r="E119" s="66">
        <v>31.623584812964218</v>
      </c>
    </row>
    <row r="120" spans="1:5" x14ac:dyDescent="0.25">
      <c r="A120" s="63" t="s">
        <v>276</v>
      </c>
      <c r="B120" s="64">
        <v>276</v>
      </c>
      <c r="C120" s="64" t="s">
        <v>12</v>
      </c>
      <c r="D120" s="65">
        <v>34.106058985915034</v>
      </c>
      <c r="E120" s="66">
        <v>31.735024684759789</v>
      </c>
    </row>
    <row r="121" spans="1:5" x14ac:dyDescent="0.25">
      <c r="A121" s="63" t="s">
        <v>277</v>
      </c>
      <c r="B121" s="64">
        <v>300</v>
      </c>
      <c r="C121" s="64" t="s">
        <v>12</v>
      </c>
      <c r="D121" s="65">
        <v>31.293729272224159</v>
      </c>
      <c r="E121" s="66">
        <v>26.941120513222511</v>
      </c>
    </row>
    <row r="122" spans="1:5" x14ac:dyDescent="0.25">
      <c r="A122" s="63" t="s">
        <v>278</v>
      </c>
      <c r="B122" s="64">
        <v>348</v>
      </c>
      <c r="C122" s="64" t="s">
        <v>12</v>
      </c>
      <c r="D122" s="65">
        <v>33.250164728101737</v>
      </c>
      <c r="E122" s="66">
        <v>31.140332000406843</v>
      </c>
    </row>
    <row r="123" spans="1:5" x14ac:dyDescent="0.25">
      <c r="A123" s="63" t="s">
        <v>279</v>
      </c>
      <c r="B123" s="64">
        <v>352</v>
      </c>
      <c r="C123" s="64" t="s">
        <v>12</v>
      </c>
      <c r="D123" s="65">
        <v>29.774217481456304</v>
      </c>
      <c r="E123" s="66">
        <v>27.784616667685359</v>
      </c>
    </row>
    <row r="124" spans="1:5" x14ac:dyDescent="0.25">
      <c r="A124" s="63" t="s">
        <v>280</v>
      </c>
      <c r="B124" s="64">
        <v>372</v>
      </c>
      <c r="C124" s="64" t="s">
        <v>12</v>
      </c>
      <c r="D124" s="65">
        <v>32.968413553367775</v>
      </c>
      <c r="E124" s="66">
        <v>31.847083627790504</v>
      </c>
    </row>
    <row r="125" spans="1:5" x14ac:dyDescent="0.25">
      <c r="A125" s="63" t="s">
        <v>281</v>
      </c>
      <c r="B125" s="64">
        <v>376</v>
      </c>
      <c r="C125" s="64" t="s">
        <v>12</v>
      </c>
      <c r="D125" s="65">
        <v>29.149122468370038</v>
      </c>
      <c r="E125" s="66">
        <v>26.182211283135146</v>
      </c>
    </row>
    <row r="126" spans="1:5" x14ac:dyDescent="0.25">
      <c r="A126" s="63" t="s">
        <v>282</v>
      </c>
      <c r="B126" s="64">
        <v>380</v>
      </c>
      <c r="C126" s="64" t="s">
        <v>12</v>
      </c>
      <c r="D126" s="65">
        <v>34.007317563524573</v>
      </c>
      <c r="E126" s="66">
        <v>30.612250154985905</v>
      </c>
    </row>
    <row r="127" spans="1:5" x14ac:dyDescent="0.25">
      <c r="A127" s="63" t="s">
        <v>283</v>
      </c>
      <c r="B127" s="64">
        <v>392</v>
      </c>
      <c r="C127" s="64" t="s">
        <v>12</v>
      </c>
      <c r="D127" s="65">
        <v>31.183082878344798</v>
      </c>
      <c r="E127" s="66">
        <v>29.686620555404836</v>
      </c>
    </row>
    <row r="128" spans="1:5" x14ac:dyDescent="0.25">
      <c r="A128" s="63" t="s">
        <v>284</v>
      </c>
      <c r="B128" s="64">
        <v>442</v>
      </c>
      <c r="C128" s="64" t="s">
        <v>12</v>
      </c>
      <c r="D128" s="65">
        <v>30.639089394780676</v>
      </c>
      <c r="E128" s="66">
        <v>27.831084727468973</v>
      </c>
    </row>
    <row r="129" spans="1:5" x14ac:dyDescent="0.25">
      <c r="A129" s="63" t="s">
        <v>285</v>
      </c>
      <c r="B129" s="64">
        <v>470</v>
      </c>
      <c r="C129" s="64" t="s">
        <v>12</v>
      </c>
      <c r="D129" s="65">
        <v>31.006716529638144</v>
      </c>
      <c r="E129" s="66">
        <v>28.197673725151724</v>
      </c>
    </row>
    <row r="130" spans="1:5" x14ac:dyDescent="0.25">
      <c r="A130" s="63" t="s">
        <v>286</v>
      </c>
      <c r="B130" s="64">
        <v>528</v>
      </c>
      <c r="C130" s="64" t="s">
        <v>12</v>
      </c>
      <c r="D130" s="65">
        <v>33.881911793569103</v>
      </c>
      <c r="E130" s="66">
        <v>31.533770734984049</v>
      </c>
    </row>
    <row r="131" spans="1:5" x14ac:dyDescent="0.25">
      <c r="A131" s="63" t="s">
        <v>287</v>
      </c>
      <c r="B131" s="64">
        <v>554</v>
      </c>
      <c r="C131" s="64" t="s">
        <v>12</v>
      </c>
      <c r="D131" s="65">
        <v>26.992091779906438</v>
      </c>
      <c r="E131" s="66">
        <v>25.58963946660813</v>
      </c>
    </row>
    <row r="132" spans="1:5" x14ac:dyDescent="0.25">
      <c r="A132" s="63" t="s">
        <v>288</v>
      </c>
      <c r="B132" s="64">
        <v>578</v>
      </c>
      <c r="C132" s="64" t="s">
        <v>12</v>
      </c>
      <c r="D132" s="65">
        <v>33.863832023492627</v>
      </c>
      <c r="E132" s="66">
        <v>31.785279840446876</v>
      </c>
    </row>
    <row r="133" spans="1:5" x14ac:dyDescent="0.25">
      <c r="A133" s="63" t="s">
        <v>289</v>
      </c>
      <c r="B133" s="64">
        <v>616</v>
      </c>
      <c r="C133" s="64" t="s">
        <v>12</v>
      </c>
      <c r="D133" s="65">
        <v>27.968782117942176</v>
      </c>
      <c r="E133" s="66">
        <v>25.294261846243963</v>
      </c>
    </row>
    <row r="134" spans="1:5" x14ac:dyDescent="0.25">
      <c r="A134" s="63" t="s">
        <v>290</v>
      </c>
      <c r="B134" s="64">
        <v>620</v>
      </c>
      <c r="C134" s="64" t="s">
        <v>12</v>
      </c>
      <c r="D134" s="65">
        <v>28.31759337860781</v>
      </c>
      <c r="E134" s="66">
        <v>25.581083976006855</v>
      </c>
    </row>
    <row r="135" spans="1:5" x14ac:dyDescent="0.25">
      <c r="A135" s="63" t="s">
        <v>291</v>
      </c>
      <c r="B135" s="64">
        <v>642</v>
      </c>
      <c r="C135" s="64" t="s">
        <v>12</v>
      </c>
      <c r="D135" s="65">
        <v>29.836132467691598</v>
      </c>
      <c r="E135" s="66">
        <v>26.627189180186445</v>
      </c>
    </row>
    <row r="136" spans="1:5" x14ac:dyDescent="0.25">
      <c r="A136" s="63" t="s">
        <v>292</v>
      </c>
      <c r="B136" s="64">
        <v>703</v>
      </c>
      <c r="C136" s="64" t="s">
        <v>12</v>
      </c>
      <c r="D136" s="65">
        <v>31.430687077824533</v>
      </c>
      <c r="E136" s="66">
        <v>29.075794035343694</v>
      </c>
    </row>
    <row r="137" spans="1:5" x14ac:dyDescent="0.25">
      <c r="A137" s="63" t="s">
        <v>293</v>
      </c>
      <c r="B137" s="64">
        <v>705</v>
      </c>
      <c r="C137" s="64" t="s">
        <v>12</v>
      </c>
      <c r="D137" s="65">
        <v>33.173830501280385</v>
      </c>
      <c r="E137" s="66">
        <v>30.691850909401232</v>
      </c>
    </row>
    <row r="138" spans="1:5" x14ac:dyDescent="0.25">
      <c r="A138" s="63" t="s">
        <v>294</v>
      </c>
      <c r="B138" s="64">
        <v>724</v>
      </c>
      <c r="C138" s="64" t="s">
        <v>12</v>
      </c>
      <c r="D138" s="65">
        <v>31.561305523447125</v>
      </c>
      <c r="E138" s="66">
        <v>29.314517750392319</v>
      </c>
    </row>
    <row r="139" spans="1:5" x14ac:dyDescent="0.25">
      <c r="A139" s="63" t="s">
        <v>295</v>
      </c>
      <c r="B139" s="64">
        <v>752</v>
      </c>
      <c r="C139" s="64" t="s">
        <v>12</v>
      </c>
      <c r="D139" s="65">
        <v>33.475553354628779</v>
      </c>
      <c r="E139" s="66">
        <v>31.436057968992529</v>
      </c>
    </row>
    <row r="140" spans="1:5" x14ac:dyDescent="0.25">
      <c r="A140" s="63" t="s">
        <v>296</v>
      </c>
      <c r="B140" s="64">
        <v>756</v>
      </c>
      <c r="C140" s="64" t="s">
        <v>12</v>
      </c>
      <c r="D140" s="65">
        <v>32.673727077461727</v>
      </c>
      <c r="E140" s="66">
        <v>29.834112330741998</v>
      </c>
    </row>
    <row r="141" spans="1:5" x14ac:dyDescent="0.25">
      <c r="A141" s="63" t="s">
        <v>297</v>
      </c>
      <c r="B141" s="64">
        <v>826</v>
      </c>
      <c r="C141" s="64" t="s">
        <v>12</v>
      </c>
      <c r="D141" s="65">
        <v>33.162311979657588</v>
      </c>
      <c r="E141" s="66">
        <v>31.768754139899851</v>
      </c>
    </row>
    <row r="142" spans="1:5" x14ac:dyDescent="0.25">
      <c r="A142" s="63" t="s">
        <v>298</v>
      </c>
      <c r="B142" s="64">
        <v>840</v>
      </c>
      <c r="C142" s="64" t="s">
        <v>12</v>
      </c>
      <c r="D142" s="65">
        <v>28.846304310977356</v>
      </c>
      <c r="E142" s="66">
        <v>26.921723509394784</v>
      </c>
    </row>
    <row r="145" spans="1:1" x14ac:dyDescent="0.25">
      <c r="A145" s="5" t="s">
        <v>14</v>
      </c>
    </row>
    <row r="146" spans="1:1" x14ac:dyDescent="0.25">
      <c r="A146" s="6" t="s">
        <v>299</v>
      </c>
    </row>
    <row r="148" spans="1:1" x14ac:dyDescent="0.25">
      <c r="A148" s="5" t="s">
        <v>15</v>
      </c>
    </row>
    <row r="149" spans="1:1" x14ac:dyDescent="0.25">
      <c r="A149" s="33" t="s">
        <v>585</v>
      </c>
    </row>
    <row r="151" spans="1:1" x14ac:dyDescent="0.25">
      <c r="A151" s="5" t="s">
        <v>545</v>
      </c>
    </row>
    <row r="152" spans="1:1" x14ac:dyDescent="0.25">
      <c r="A152" s="6" t="s">
        <v>546</v>
      </c>
    </row>
    <row r="169" spans="1:1" x14ac:dyDescent="0.25">
      <c r="A169" s="5"/>
    </row>
    <row r="172" spans="1:1" x14ac:dyDescent="0.25">
      <c r="A172" s="5"/>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ColWidth="10.140625" defaultRowHeight="15.75" x14ac:dyDescent="0.25"/>
  <cols>
    <col min="1" max="1" width="10.140625" style="68"/>
    <col min="2" max="2" width="37.140625" style="68" customWidth="1"/>
    <col min="3" max="4" width="15.140625" style="68" customWidth="1"/>
    <col min="5" max="5" width="20.7109375" style="68" customWidth="1"/>
    <col min="6" max="16384" width="10.140625" style="68"/>
  </cols>
  <sheetData>
    <row r="1" spans="1:7" x14ac:dyDescent="0.25">
      <c r="A1" s="5" t="s">
        <v>586</v>
      </c>
      <c r="B1" s="67"/>
      <c r="C1" s="67"/>
      <c r="D1" s="67"/>
      <c r="E1" s="67"/>
      <c r="F1" s="67"/>
      <c r="G1" s="67"/>
    </row>
    <row r="2" spans="1:7" x14ac:dyDescent="0.25">
      <c r="A2" s="5" t="s">
        <v>541</v>
      </c>
      <c r="B2" s="67"/>
      <c r="C2" s="67"/>
      <c r="D2" s="67"/>
      <c r="E2" s="67"/>
      <c r="F2" s="67"/>
      <c r="G2" s="67"/>
    </row>
    <row r="3" spans="1:7" x14ac:dyDescent="0.25">
      <c r="A3" s="69"/>
    </row>
    <row r="4" spans="1:7" x14ac:dyDescent="0.25">
      <c r="B4" s="70" t="s">
        <v>49</v>
      </c>
      <c r="C4" s="70" t="s">
        <v>300</v>
      </c>
      <c r="D4" s="70" t="s">
        <v>301</v>
      </c>
      <c r="E4" s="70" t="s">
        <v>302</v>
      </c>
      <c r="F4" s="71"/>
    </row>
    <row r="5" spans="1:7" x14ac:dyDescent="0.25">
      <c r="B5" s="72" t="s">
        <v>9</v>
      </c>
      <c r="C5" s="73">
        <v>0.33936711192974128</v>
      </c>
      <c r="D5" s="73">
        <v>8.4787562907156762</v>
      </c>
      <c r="E5" s="73">
        <v>8.1393891787859349</v>
      </c>
      <c r="F5" s="74"/>
    </row>
    <row r="6" spans="1:7" x14ac:dyDescent="0.25">
      <c r="B6" s="72" t="s">
        <v>2</v>
      </c>
      <c r="C6" s="73">
        <v>1.37602701923325</v>
      </c>
      <c r="D6" s="73">
        <v>10.833311637564622</v>
      </c>
      <c r="E6" s="73">
        <v>9.4572846183313715</v>
      </c>
      <c r="F6" s="74"/>
    </row>
    <row r="7" spans="1:7" x14ac:dyDescent="0.25">
      <c r="B7" s="72" t="s">
        <v>6</v>
      </c>
      <c r="C7" s="73">
        <v>2.3356890063149365</v>
      </c>
      <c r="D7" s="73">
        <v>15.775709259872871</v>
      </c>
      <c r="E7" s="73">
        <v>13.440020253557934</v>
      </c>
      <c r="F7" s="74"/>
    </row>
    <row r="8" spans="1:7" x14ac:dyDescent="0.25">
      <c r="B8" s="72" t="s">
        <v>7</v>
      </c>
      <c r="C8" s="73">
        <v>4.3076251948053281</v>
      </c>
      <c r="D8" s="73">
        <v>18.699025367610478</v>
      </c>
      <c r="E8" s="73">
        <v>14.391400172805149</v>
      </c>
      <c r="F8" s="74"/>
    </row>
    <row r="9" spans="1:7" x14ac:dyDescent="0.25">
      <c r="B9" s="72" t="s">
        <v>8</v>
      </c>
      <c r="C9" s="73">
        <v>2.1903213813499858</v>
      </c>
      <c r="D9" s="73">
        <v>21.172794454723704</v>
      </c>
      <c r="E9" s="73">
        <v>18.982473073373718</v>
      </c>
      <c r="F9" s="74"/>
    </row>
    <row r="10" spans="1:7" x14ac:dyDescent="0.25">
      <c r="B10" s="72" t="s">
        <v>11</v>
      </c>
      <c r="C10" s="73">
        <v>7.351731473746006</v>
      </c>
      <c r="D10" s="73">
        <v>28.718264955914062</v>
      </c>
      <c r="E10" s="73">
        <v>21.366533482168055</v>
      </c>
      <c r="F10" s="74"/>
    </row>
    <row r="11" spans="1:7" x14ac:dyDescent="0.25">
      <c r="B11" s="72" t="s">
        <v>3</v>
      </c>
      <c r="C11" s="73">
        <v>12.201614995944922</v>
      </c>
      <c r="D11" s="73">
        <v>39.504592073472345</v>
      </c>
      <c r="E11" s="73">
        <v>27.302977077527423</v>
      </c>
      <c r="F11" s="74"/>
    </row>
    <row r="12" spans="1:7" x14ac:dyDescent="0.25">
      <c r="B12" s="72" t="s">
        <v>5</v>
      </c>
      <c r="C12" s="73">
        <v>16.327216318411022</v>
      </c>
      <c r="D12" s="73">
        <v>43.894192859829793</v>
      </c>
      <c r="E12" s="73">
        <v>27.566976541418772</v>
      </c>
      <c r="F12" s="74"/>
    </row>
    <row r="21" spans="1:1" x14ac:dyDescent="0.25">
      <c r="A21" s="5" t="s">
        <v>14</v>
      </c>
    </row>
    <row r="22" spans="1:1" x14ac:dyDescent="0.25">
      <c r="A22" s="75" t="s">
        <v>303</v>
      </c>
    </row>
    <row r="23" spans="1:1" x14ac:dyDescent="0.25">
      <c r="A23" s="75"/>
    </row>
    <row r="24" spans="1:1" x14ac:dyDescent="0.25">
      <c r="A24" s="5" t="s">
        <v>15</v>
      </c>
    </row>
    <row r="25" spans="1:1" x14ac:dyDescent="0.25">
      <c r="A25" s="68" t="s">
        <v>16</v>
      </c>
    </row>
    <row r="27" spans="1:1" x14ac:dyDescent="0.25">
      <c r="A27" s="5"/>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heetViews>
  <sheetFormatPr defaultRowHeight="15" x14ac:dyDescent="0.25"/>
  <cols>
    <col min="1" max="1" width="43.7109375" style="6" customWidth="1"/>
    <col min="2" max="16384" width="9.140625" style="6"/>
  </cols>
  <sheetData>
    <row r="1" spans="1:5" x14ac:dyDescent="0.25">
      <c r="A1" s="25" t="s">
        <v>588</v>
      </c>
      <c r="B1" s="5"/>
      <c r="C1" s="5"/>
      <c r="D1" s="5"/>
      <c r="E1" s="5"/>
    </row>
    <row r="2" spans="1:5" x14ac:dyDescent="0.25">
      <c r="A2" s="5" t="s">
        <v>541</v>
      </c>
      <c r="B2" s="5"/>
      <c r="C2" s="5"/>
      <c r="D2" s="5"/>
      <c r="E2" s="5"/>
    </row>
    <row r="3" spans="1:5" x14ac:dyDescent="0.25">
      <c r="A3" s="5"/>
      <c r="B3" s="5"/>
      <c r="C3" s="5"/>
      <c r="D3" s="5"/>
      <c r="E3" s="5"/>
    </row>
    <row r="4" spans="1:5" x14ac:dyDescent="0.25">
      <c r="A4" s="7"/>
      <c r="B4" s="7" t="s">
        <v>470</v>
      </c>
      <c r="C4" s="7" t="s">
        <v>166</v>
      </c>
    </row>
    <row r="5" spans="1:5" x14ac:dyDescent="0.25">
      <c r="A5" s="76" t="s">
        <v>11</v>
      </c>
      <c r="B5" s="12"/>
      <c r="C5" s="12"/>
    </row>
    <row r="6" spans="1:5" x14ac:dyDescent="0.25">
      <c r="A6" s="12" t="s">
        <v>471</v>
      </c>
      <c r="B6" s="12">
        <v>38.24</v>
      </c>
      <c r="C6" s="12">
        <v>48.52</v>
      </c>
    </row>
    <row r="7" spans="1:5" x14ac:dyDescent="0.25">
      <c r="A7" s="12" t="s">
        <v>472</v>
      </c>
      <c r="B7" s="12">
        <v>36.340000000000003</v>
      </c>
      <c r="C7" s="12">
        <v>48.24</v>
      </c>
    </row>
    <row r="8" spans="1:5" x14ac:dyDescent="0.25">
      <c r="A8" s="12" t="s">
        <v>473</v>
      </c>
      <c r="B8" s="12">
        <v>31.56</v>
      </c>
      <c r="C8" s="12">
        <v>44.3</v>
      </c>
    </row>
    <row r="9" spans="1:5" x14ac:dyDescent="0.25">
      <c r="A9" s="12" t="s">
        <v>474</v>
      </c>
      <c r="B9" s="12">
        <v>35.4</v>
      </c>
      <c r="C9" s="12">
        <v>43.98</v>
      </c>
    </row>
    <row r="10" spans="1:5" x14ac:dyDescent="0.25">
      <c r="A10" s="12" t="s">
        <v>475</v>
      </c>
      <c r="B10" s="12">
        <v>36.68</v>
      </c>
      <c r="C10" s="12">
        <v>43.3</v>
      </c>
    </row>
    <row r="11" spans="1:5" x14ac:dyDescent="0.25">
      <c r="A11" s="12" t="s">
        <v>476</v>
      </c>
      <c r="B11" s="12">
        <v>16.170000000000002</v>
      </c>
      <c r="C11" s="12">
        <v>42.16</v>
      </c>
    </row>
    <row r="12" spans="1:5" x14ac:dyDescent="0.25">
      <c r="A12" s="12" t="s">
        <v>477</v>
      </c>
      <c r="B12" s="12">
        <v>39.46</v>
      </c>
      <c r="C12" s="12">
        <v>41.6</v>
      </c>
    </row>
    <row r="13" spans="1:5" x14ac:dyDescent="0.25">
      <c r="A13" s="12" t="s">
        <v>478</v>
      </c>
      <c r="B13" s="12">
        <v>15.56</v>
      </c>
      <c r="C13" s="12">
        <v>40.04</v>
      </c>
    </row>
    <row r="14" spans="1:5" x14ac:dyDescent="0.25">
      <c r="A14" s="12" t="s">
        <v>479</v>
      </c>
      <c r="B14" s="12">
        <v>15.7</v>
      </c>
      <c r="C14" s="12">
        <v>33.799999999999997</v>
      </c>
    </row>
    <row r="15" spans="1:5" x14ac:dyDescent="0.25">
      <c r="A15" s="12" t="s">
        <v>480</v>
      </c>
      <c r="B15" s="12">
        <v>34.6</v>
      </c>
      <c r="C15" s="12">
        <v>32.71</v>
      </c>
    </row>
    <row r="16" spans="1:5" x14ac:dyDescent="0.25">
      <c r="A16" s="12" t="s">
        <v>481</v>
      </c>
      <c r="B16" s="12">
        <v>19.940000000000001</v>
      </c>
      <c r="C16" s="12">
        <v>32.6</v>
      </c>
    </row>
    <row r="17" spans="1:3" x14ac:dyDescent="0.25">
      <c r="A17" s="12" t="s">
        <v>482</v>
      </c>
      <c r="B17" s="12">
        <v>22.63</v>
      </c>
      <c r="C17" s="12">
        <v>32.01</v>
      </c>
    </row>
    <row r="18" spans="1:3" x14ac:dyDescent="0.25">
      <c r="A18" s="12" t="s">
        <v>483</v>
      </c>
      <c r="B18" s="12">
        <v>21.73</v>
      </c>
      <c r="C18" s="12">
        <v>31.18</v>
      </c>
    </row>
    <row r="19" spans="1:3" x14ac:dyDescent="0.25">
      <c r="A19" s="12" t="s">
        <v>484</v>
      </c>
      <c r="B19" s="12">
        <v>15.33</v>
      </c>
      <c r="C19" s="12">
        <v>27.81</v>
      </c>
    </row>
    <row r="20" spans="1:3" x14ac:dyDescent="0.25">
      <c r="A20" s="12" t="s">
        <v>485</v>
      </c>
      <c r="B20" s="12">
        <v>14.6</v>
      </c>
      <c r="C20" s="12">
        <v>27.75</v>
      </c>
    </row>
    <row r="21" spans="1:3" x14ac:dyDescent="0.25">
      <c r="A21" s="12" t="s">
        <v>486</v>
      </c>
      <c r="B21" s="12">
        <v>7.55</v>
      </c>
      <c r="C21" s="12">
        <v>25.78</v>
      </c>
    </row>
    <row r="22" spans="1:3" x14ac:dyDescent="0.25">
      <c r="A22" s="12" t="s">
        <v>487</v>
      </c>
      <c r="B22" s="12">
        <v>11.29</v>
      </c>
      <c r="C22" s="12">
        <v>24.11</v>
      </c>
    </row>
    <row r="23" spans="1:3" x14ac:dyDescent="0.25">
      <c r="A23" s="12" t="s">
        <v>488</v>
      </c>
      <c r="B23" s="12">
        <v>11.76</v>
      </c>
      <c r="C23" s="12">
        <v>13.99</v>
      </c>
    </row>
    <row r="24" spans="1:3" x14ac:dyDescent="0.25">
      <c r="A24" s="76" t="s">
        <v>3</v>
      </c>
      <c r="B24" s="12"/>
      <c r="C24" s="12"/>
    </row>
    <row r="25" spans="1:3" x14ac:dyDescent="0.25">
      <c r="A25" s="12" t="s">
        <v>489</v>
      </c>
      <c r="B25" s="12">
        <v>48.9</v>
      </c>
      <c r="C25" s="12">
        <v>48.1</v>
      </c>
    </row>
    <row r="26" spans="1:3" x14ac:dyDescent="0.25">
      <c r="A26" s="12" t="s">
        <v>490</v>
      </c>
      <c r="B26" s="12">
        <v>26.6</v>
      </c>
      <c r="C26" s="12">
        <v>45.64</v>
      </c>
    </row>
    <row r="27" spans="1:3" x14ac:dyDescent="0.25">
      <c r="A27" s="12" t="s">
        <v>491</v>
      </c>
      <c r="B27" s="12">
        <v>16.600000000000001</v>
      </c>
      <c r="C27" s="12">
        <v>37.9</v>
      </c>
    </row>
    <row r="28" spans="1:3" x14ac:dyDescent="0.25">
      <c r="A28" s="12" t="s">
        <v>492</v>
      </c>
      <c r="B28" s="12">
        <v>19.739999999999998</v>
      </c>
      <c r="C28" s="12">
        <v>31.62</v>
      </c>
    </row>
    <row r="29" spans="1:3" x14ac:dyDescent="0.25">
      <c r="A29" s="12" t="s">
        <v>493</v>
      </c>
      <c r="B29" s="12">
        <v>0.5</v>
      </c>
      <c r="C29" s="12">
        <v>24.2</v>
      </c>
    </row>
    <row r="30" spans="1:3" x14ac:dyDescent="0.25">
      <c r="A30" s="12" t="s">
        <v>494</v>
      </c>
      <c r="B30" s="12">
        <v>16.64</v>
      </c>
      <c r="C30" s="12">
        <v>21.5</v>
      </c>
    </row>
    <row r="31" spans="1:3" x14ac:dyDescent="0.25">
      <c r="A31" s="12" t="s">
        <v>495</v>
      </c>
      <c r="B31" s="12">
        <v>13.4</v>
      </c>
      <c r="C31" s="12">
        <v>20.100000000000001</v>
      </c>
    </row>
    <row r="32" spans="1:3" x14ac:dyDescent="0.25">
      <c r="A32" s="12" t="s">
        <v>496</v>
      </c>
      <c r="B32" s="12">
        <v>14</v>
      </c>
      <c r="C32" s="12">
        <v>19.600000000000001</v>
      </c>
    </row>
    <row r="33" spans="1:3" x14ac:dyDescent="0.25">
      <c r="A33" s="12" t="s">
        <v>497</v>
      </c>
      <c r="B33" s="12">
        <v>13.4</v>
      </c>
      <c r="C33" s="12">
        <v>15.29</v>
      </c>
    </row>
    <row r="34" spans="1:3" x14ac:dyDescent="0.25">
      <c r="A34" s="12" t="s">
        <v>498</v>
      </c>
      <c r="B34" s="12">
        <v>3</v>
      </c>
      <c r="C34" s="12">
        <v>10.4</v>
      </c>
    </row>
    <row r="35" spans="1:3" x14ac:dyDescent="0.25">
      <c r="A35" s="12" t="s">
        <v>499</v>
      </c>
      <c r="B35" s="12">
        <v>10.199999999999999</v>
      </c>
      <c r="C35" s="12">
        <v>8.1999999999999993</v>
      </c>
    </row>
    <row r="36" spans="1:3" x14ac:dyDescent="0.25">
      <c r="A36" s="12" t="s">
        <v>500</v>
      </c>
      <c r="B36" s="12">
        <v>7.6</v>
      </c>
      <c r="C36" s="12">
        <v>6.5</v>
      </c>
    </row>
    <row r="37" spans="1:3" x14ac:dyDescent="0.25">
      <c r="A37" s="12" t="s">
        <v>501</v>
      </c>
      <c r="B37" s="12">
        <v>3.8</v>
      </c>
      <c r="C37" s="12">
        <v>4.7</v>
      </c>
    </row>
    <row r="38" spans="1:3" x14ac:dyDescent="0.25">
      <c r="A38" s="12" t="s">
        <v>502</v>
      </c>
      <c r="B38" s="12">
        <v>7.6</v>
      </c>
      <c r="C38" s="12">
        <v>3.5</v>
      </c>
    </row>
    <row r="39" spans="1:3" x14ac:dyDescent="0.25">
      <c r="A39" s="12" t="s">
        <v>503</v>
      </c>
      <c r="B39" s="12">
        <v>0.7</v>
      </c>
      <c r="C39" s="12">
        <v>3.1</v>
      </c>
    </row>
    <row r="40" spans="1:3" x14ac:dyDescent="0.25">
      <c r="A40" s="12" t="s">
        <v>504</v>
      </c>
      <c r="B40" s="12">
        <v>0.1</v>
      </c>
      <c r="C40" s="12">
        <v>0.6</v>
      </c>
    </row>
    <row r="43" spans="1:3" x14ac:dyDescent="0.25">
      <c r="A43" s="5" t="s">
        <v>14</v>
      </c>
    </row>
    <row r="44" spans="1:3" x14ac:dyDescent="0.25">
      <c r="A44" s="6" t="s">
        <v>505</v>
      </c>
    </row>
    <row r="46" spans="1:3" x14ac:dyDescent="0.25">
      <c r="A46" s="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zoomScaleNormal="100" workbookViewId="0"/>
  </sheetViews>
  <sheetFormatPr defaultRowHeight="12.75" x14ac:dyDescent="0.2"/>
  <cols>
    <col min="1" max="1" width="24.28515625" style="78" customWidth="1"/>
    <col min="2" max="2" width="18.42578125" style="78" customWidth="1"/>
    <col min="3" max="3" width="13.42578125" style="78" customWidth="1"/>
    <col min="4" max="16384" width="9.140625" style="78"/>
  </cols>
  <sheetData>
    <row r="1" spans="1:2" ht="15" x14ac:dyDescent="0.25">
      <c r="A1" s="77" t="s">
        <v>304</v>
      </c>
    </row>
    <row r="2" spans="1:2" ht="15" x14ac:dyDescent="0.25">
      <c r="A2" s="5" t="s">
        <v>541</v>
      </c>
    </row>
    <row r="3" spans="1:2" ht="15" x14ac:dyDescent="0.25">
      <c r="A3" s="77"/>
    </row>
    <row r="4" spans="1:2" ht="15" x14ac:dyDescent="0.25">
      <c r="A4" s="79" t="s">
        <v>158</v>
      </c>
      <c r="B4" s="80" t="s">
        <v>305</v>
      </c>
    </row>
    <row r="5" spans="1:2" ht="15" x14ac:dyDescent="0.25">
      <c r="A5" s="81" t="s">
        <v>306</v>
      </c>
      <c r="B5" s="82">
        <v>0.8</v>
      </c>
    </row>
    <row r="6" spans="1:2" ht="15" x14ac:dyDescent="0.25">
      <c r="A6" s="83" t="s">
        <v>307</v>
      </c>
      <c r="B6" s="82">
        <v>1.7</v>
      </c>
    </row>
    <row r="7" spans="1:2" ht="15" x14ac:dyDescent="0.25">
      <c r="A7" s="81" t="s">
        <v>308</v>
      </c>
      <c r="B7" s="82">
        <v>1.9</v>
      </c>
    </row>
    <row r="8" spans="1:2" ht="15" x14ac:dyDescent="0.25">
      <c r="A8" s="81" t="s">
        <v>309</v>
      </c>
      <c r="B8" s="82">
        <v>2.8</v>
      </c>
    </row>
    <row r="9" spans="1:2" ht="15" x14ac:dyDescent="0.25">
      <c r="A9" s="81" t="s">
        <v>310</v>
      </c>
      <c r="B9" s="82">
        <v>3</v>
      </c>
    </row>
    <row r="10" spans="1:2" ht="15" x14ac:dyDescent="0.25">
      <c r="A10" s="81" t="s">
        <v>311</v>
      </c>
      <c r="B10" s="82">
        <v>3.1</v>
      </c>
    </row>
    <row r="11" spans="1:2" ht="15" x14ac:dyDescent="0.25">
      <c r="A11" s="81" t="s">
        <v>312</v>
      </c>
      <c r="B11" s="82">
        <v>4.2</v>
      </c>
    </row>
    <row r="12" spans="1:2" ht="15" x14ac:dyDescent="0.25">
      <c r="A12" s="81" t="s">
        <v>313</v>
      </c>
      <c r="B12" s="82">
        <v>5.2</v>
      </c>
    </row>
    <row r="13" spans="1:2" ht="15" x14ac:dyDescent="0.25">
      <c r="A13" s="81" t="s">
        <v>314</v>
      </c>
      <c r="B13" s="82">
        <v>5.5</v>
      </c>
    </row>
    <row r="14" spans="1:2" ht="15" x14ac:dyDescent="0.25">
      <c r="A14" s="81" t="s">
        <v>315</v>
      </c>
      <c r="B14" s="82">
        <v>5.9</v>
      </c>
    </row>
    <row r="15" spans="1:2" ht="15" x14ac:dyDescent="0.25">
      <c r="A15" s="81" t="s">
        <v>316</v>
      </c>
      <c r="B15" s="82">
        <v>6.3</v>
      </c>
    </row>
    <row r="16" spans="1:2" ht="15" x14ac:dyDescent="0.25">
      <c r="A16" s="81" t="s">
        <v>317</v>
      </c>
      <c r="B16" s="82">
        <v>7.4</v>
      </c>
    </row>
    <row r="17" spans="1:2" ht="15" x14ac:dyDescent="0.25">
      <c r="A17" s="81" t="s">
        <v>318</v>
      </c>
      <c r="B17" s="82">
        <v>8.3000000000000007</v>
      </c>
    </row>
    <row r="18" spans="1:2" ht="15" x14ac:dyDescent="0.25">
      <c r="A18" s="81" t="s">
        <v>319</v>
      </c>
      <c r="B18" s="82">
        <v>8.8000000000000007</v>
      </c>
    </row>
    <row r="19" spans="1:2" ht="15" x14ac:dyDescent="0.25">
      <c r="A19" s="81" t="s">
        <v>320</v>
      </c>
      <c r="B19" s="82">
        <v>11.4</v>
      </c>
    </row>
    <row r="20" spans="1:2" ht="15" x14ac:dyDescent="0.25">
      <c r="A20" s="81" t="s">
        <v>321</v>
      </c>
      <c r="B20" s="82">
        <v>11.5</v>
      </c>
    </row>
    <row r="21" spans="1:2" ht="15" x14ac:dyDescent="0.25">
      <c r="A21" s="81" t="s">
        <v>322</v>
      </c>
      <c r="B21" s="82">
        <v>12.3</v>
      </c>
    </row>
    <row r="22" spans="1:2" ht="15" x14ac:dyDescent="0.25">
      <c r="A22" s="81" t="s">
        <v>323</v>
      </c>
      <c r="B22" s="82">
        <v>13.4</v>
      </c>
    </row>
    <row r="23" spans="1:2" ht="15" x14ac:dyDescent="0.25">
      <c r="A23" s="81" t="s">
        <v>324</v>
      </c>
      <c r="B23" s="82">
        <v>13.6</v>
      </c>
    </row>
    <row r="24" spans="1:2" ht="15" x14ac:dyDescent="0.25">
      <c r="A24" s="81" t="s">
        <v>325</v>
      </c>
      <c r="B24" s="82">
        <v>13.7</v>
      </c>
    </row>
    <row r="25" spans="1:2" ht="15" x14ac:dyDescent="0.25">
      <c r="A25" s="81" t="s">
        <v>326</v>
      </c>
      <c r="B25" s="82">
        <v>21.8</v>
      </c>
    </row>
    <row r="26" spans="1:2" ht="15" x14ac:dyDescent="0.25">
      <c r="A26" s="81" t="s">
        <v>327</v>
      </c>
      <c r="B26" s="82">
        <v>21.9</v>
      </c>
    </row>
    <row r="27" spans="1:2" ht="15" x14ac:dyDescent="0.25">
      <c r="A27" s="81" t="s">
        <v>328</v>
      </c>
      <c r="B27" s="82">
        <v>22.2</v>
      </c>
    </row>
    <row r="28" spans="1:2" ht="15" x14ac:dyDescent="0.25">
      <c r="A28" s="81" t="s">
        <v>329</v>
      </c>
      <c r="B28" s="82">
        <v>22.7</v>
      </c>
    </row>
    <row r="29" spans="1:2" ht="15" x14ac:dyDescent="0.25">
      <c r="A29" s="81" t="s">
        <v>330</v>
      </c>
      <c r="B29" s="82">
        <v>23.5</v>
      </c>
    </row>
    <row r="30" spans="1:2" ht="15" x14ac:dyDescent="0.25">
      <c r="A30" s="81" t="s">
        <v>331</v>
      </c>
      <c r="B30" s="82">
        <v>28.3</v>
      </c>
    </row>
    <row r="31" spans="1:2" ht="15" x14ac:dyDescent="0.25">
      <c r="A31" s="81" t="s">
        <v>332</v>
      </c>
      <c r="B31" s="82">
        <v>28.6</v>
      </c>
    </row>
    <row r="34" spans="1:1" ht="15" x14ac:dyDescent="0.25">
      <c r="A34" s="77" t="s">
        <v>14</v>
      </c>
    </row>
    <row r="35" spans="1:1" ht="15" x14ac:dyDescent="0.25">
      <c r="A35" s="104" t="s">
        <v>589</v>
      </c>
    </row>
    <row r="36" spans="1:1" ht="15" x14ac:dyDescent="0.25">
      <c r="A36" s="84"/>
    </row>
    <row r="37" spans="1:1" ht="15" x14ac:dyDescent="0.25">
      <c r="A37" s="77" t="s">
        <v>15</v>
      </c>
    </row>
    <row r="38" spans="1:1" ht="15" x14ac:dyDescent="0.25">
      <c r="A38" s="84" t="s">
        <v>333</v>
      </c>
    </row>
    <row r="39" spans="1:1" ht="15" x14ac:dyDescent="0.25">
      <c r="A39" s="84" t="s">
        <v>334</v>
      </c>
    </row>
    <row r="41" spans="1:1" ht="15" x14ac:dyDescent="0.25">
      <c r="A41" s="7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39"/>
  <sheetViews>
    <sheetView zoomScaleNormal="100" workbookViewId="0"/>
  </sheetViews>
  <sheetFormatPr defaultRowHeight="15" x14ac:dyDescent="0.25"/>
  <cols>
    <col min="1" max="1" width="41.5703125" style="6" customWidth="1"/>
    <col min="2" max="3" width="15" style="6" customWidth="1"/>
    <col min="4" max="16384" width="9.140625" style="6"/>
  </cols>
  <sheetData>
    <row r="1" spans="1:16384" x14ac:dyDescent="0.25">
      <c r="A1" s="5" t="s">
        <v>506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c r="XFD1" s="5"/>
    </row>
    <row r="2" spans="1:16384" x14ac:dyDescent="0.25">
      <c r="A2" s="5" t="s">
        <v>541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c r="XFD2" s="5"/>
    </row>
    <row r="3" spans="1:16384"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c r="XFD3" s="5"/>
    </row>
    <row r="4" spans="1:16384" x14ac:dyDescent="0.25">
      <c r="A4" s="7"/>
      <c r="B4" s="7" t="s">
        <v>470</v>
      </c>
      <c r="C4" s="7" t="s">
        <v>166</v>
      </c>
    </row>
    <row r="5" spans="1:16384" x14ac:dyDescent="0.25">
      <c r="A5" s="76" t="s">
        <v>511</v>
      </c>
      <c r="B5" s="12"/>
      <c r="C5" s="12"/>
    </row>
    <row r="6" spans="1:16384" x14ac:dyDescent="0.25">
      <c r="A6" s="12" t="s">
        <v>512</v>
      </c>
      <c r="B6" s="12">
        <v>53.3</v>
      </c>
      <c r="C6" s="12">
        <v>47.8</v>
      </c>
    </row>
    <row r="7" spans="1:16384" x14ac:dyDescent="0.25">
      <c r="A7" s="12" t="s">
        <v>513</v>
      </c>
      <c r="B7" s="12">
        <v>50.9</v>
      </c>
      <c r="C7" s="12">
        <v>42.2</v>
      </c>
    </row>
    <row r="8" spans="1:16384" x14ac:dyDescent="0.25">
      <c r="A8" s="12" t="s">
        <v>514</v>
      </c>
      <c r="B8" s="12">
        <v>44.1</v>
      </c>
      <c r="C8" s="12">
        <v>39.200000000000003</v>
      </c>
    </row>
    <row r="9" spans="1:16384" x14ac:dyDescent="0.25">
      <c r="A9" s="12" t="s">
        <v>515</v>
      </c>
      <c r="B9" s="12">
        <v>36</v>
      </c>
      <c r="C9" s="12">
        <v>36.1</v>
      </c>
    </row>
    <row r="10" spans="1:16384" x14ac:dyDescent="0.25">
      <c r="A10" s="12" t="s">
        <v>516</v>
      </c>
      <c r="B10" s="12">
        <v>49.4</v>
      </c>
      <c r="C10" s="12">
        <v>34.799999999999997</v>
      </c>
    </row>
    <row r="11" spans="1:16384" x14ac:dyDescent="0.25">
      <c r="A11" s="12" t="s">
        <v>517</v>
      </c>
      <c r="B11" s="12">
        <v>47.3</v>
      </c>
      <c r="C11" s="12">
        <v>34.5</v>
      </c>
    </row>
    <row r="12" spans="1:16384" x14ac:dyDescent="0.25">
      <c r="A12" s="12" t="s">
        <v>518</v>
      </c>
      <c r="B12" s="12">
        <v>40.799999999999997</v>
      </c>
      <c r="C12" s="12">
        <v>32.700000000000003</v>
      </c>
    </row>
    <row r="13" spans="1:16384" x14ac:dyDescent="0.25">
      <c r="A13" s="12" t="s">
        <v>519</v>
      </c>
      <c r="B13" s="12">
        <v>36.4</v>
      </c>
      <c r="C13" s="12">
        <v>27.8</v>
      </c>
    </row>
    <row r="14" spans="1:16384" x14ac:dyDescent="0.25">
      <c r="A14" s="12" t="s">
        <v>520</v>
      </c>
      <c r="B14" s="12">
        <v>27.6</v>
      </c>
      <c r="C14" s="12">
        <v>18.600000000000001</v>
      </c>
    </row>
    <row r="15" spans="1:16384" x14ac:dyDescent="0.25">
      <c r="A15" s="12" t="s">
        <v>521</v>
      </c>
      <c r="B15" s="12">
        <v>38</v>
      </c>
      <c r="C15" s="12">
        <v>16.3</v>
      </c>
    </row>
    <row r="16" spans="1:16384" x14ac:dyDescent="0.25">
      <c r="A16" s="76" t="s">
        <v>507</v>
      </c>
      <c r="B16" s="12"/>
      <c r="C16" s="12"/>
    </row>
    <row r="17" spans="1:3" x14ac:dyDescent="0.25">
      <c r="A17" s="12" t="s">
        <v>522</v>
      </c>
      <c r="B17" s="12">
        <v>39.1</v>
      </c>
      <c r="C17" s="12">
        <v>39</v>
      </c>
    </row>
    <row r="18" spans="1:3" x14ac:dyDescent="0.25">
      <c r="A18" s="12" t="s">
        <v>523</v>
      </c>
      <c r="B18" s="12">
        <v>38.200000000000003</v>
      </c>
      <c r="C18" s="12">
        <v>25.4</v>
      </c>
    </row>
    <row r="19" spans="1:3" x14ac:dyDescent="0.25">
      <c r="A19" s="12" t="s">
        <v>524</v>
      </c>
      <c r="B19" s="12">
        <v>21.1</v>
      </c>
      <c r="C19" s="12">
        <v>11.1</v>
      </c>
    </row>
    <row r="20" spans="1:3" x14ac:dyDescent="0.25">
      <c r="A20" s="76" t="s">
        <v>508</v>
      </c>
      <c r="B20" s="12"/>
      <c r="C20" s="12"/>
    </row>
    <row r="21" spans="1:3" x14ac:dyDescent="0.25">
      <c r="A21" s="12" t="s">
        <v>525</v>
      </c>
      <c r="B21" s="12">
        <v>29.7</v>
      </c>
      <c r="C21" s="12">
        <v>24.6</v>
      </c>
    </row>
    <row r="22" spans="1:3" x14ac:dyDescent="0.25">
      <c r="A22" s="12" t="s">
        <v>526</v>
      </c>
      <c r="B22" s="12">
        <v>28</v>
      </c>
      <c r="C22" s="12">
        <v>21.2</v>
      </c>
    </row>
    <row r="23" spans="1:3" x14ac:dyDescent="0.25">
      <c r="A23" s="12" t="s">
        <v>527</v>
      </c>
      <c r="B23" s="12">
        <v>18.8</v>
      </c>
      <c r="C23" s="12">
        <v>13.3</v>
      </c>
    </row>
    <row r="24" spans="1:3" x14ac:dyDescent="0.25">
      <c r="A24" s="12" t="s">
        <v>528</v>
      </c>
      <c r="B24" s="12">
        <v>13.6</v>
      </c>
      <c r="C24" s="12">
        <v>10.5</v>
      </c>
    </row>
    <row r="25" spans="1:3" x14ac:dyDescent="0.25">
      <c r="A25" s="12" t="s">
        <v>529</v>
      </c>
      <c r="B25" s="12">
        <v>6.9</v>
      </c>
      <c r="C25" s="12">
        <v>9.3000000000000007</v>
      </c>
    </row>
    <row r="26" spans="1:3" x14ac:dyDescent="0.25">
      <c r="A26" s="12" t="s">
        <v>530</v>
      </c>
      <c r="B26" s="12">
        <v>14.2</v>
      </c>
      <c r="C26" s="12">
        <v>8.3000000000000007</v>
      </c>
    </row>
    <row r="27" spans="1:3" x14ac:dyDescent="0.25">
      <c r="A27" s="12" t="s">
        <v>531</v>
      </c>
      <c r="B27" s="12">
        <v>11.6</v>
      </c>
      <c r="C27" s="12">
        <v>6.2</v>
      </c>
    </row>
    <row r="28" spans="1:3" x14ac:dyDescent="0.25">
      <c r="A28" s="12" t="s">
        <v>532</v>
      </c>
      <c r="B28" s="12">
        <v>5.9</v>
      </c>
      <c r="C28" s="12">
        <v>3.1</v>
      </c>
    </row>
    <row r="29" spans="1:3" x14ac:dyDescent="0.25">
      <c r="A29" s="76" t="s">
        <v>509</v>
      </c>
      <c r="B29" s="12"/>
      <c r="C29" s="12"/>
    </row>
    <row r="30" spans="1:3" x14ac:dyDescent="0.25">
      <c r="A30" s="12" t="s">
        <v>533</v>
      </c>
      <c r="B30" s="12">
        <v>27.3</v>
      </c>
      <c r="C30" s="12">
        <v>19.5</v>
      </c>
    </row>
    <row r="31" spans="1:3" x14ac:dyDescent="0.25">
      <c r="A31" s="12" t="s">
        <v>534</v>
      </c>
      <c r="B31" s="12">
        <v>20.399999999999999</v>
      </c>
      <c r="C31" s="12">
        <v>14.4</v>
      </c>
    </row>
    <row r="32" spans="1:3" x14ac:dyDescent="0.25">
      <c r="A32" s="12" t="s">
        <v>535</v>
      </c>
      <c r="B32" s="12">
        <v>17.600000000000001</v>
      </c>
      <c r="C32" s="12">
        <v>14.4</v>
      </c>
    </row>
    <row r="33" spans="1:3" x14ac:dyDescent="0.25">
      <c r="A33" s="12" t="s">
        <v>536</v>
      </c>
      <c r="B33" s="12">
        <v>24.2</v>
      </c>
      <c r="C33" s="12">
        <v>5.5</v>
      </c>
    </row>
    <row r="36" spans="1:3" x14ac:dyDescent="0.25">
      <c r="A36" s="5" t="s">
        <v>14</v>
      </c>
    </row>
    <row r="37" spans="1:3" x14ac:dyDescent="0.25">
      <c r="A37" s="6" t="s">
        <v>510</v>
      </c>
    </row>
    <row r="39" spans="1:3" x14ac:dyDescent="0.25">
      <c r="A39" s="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zoomScaleNormal="100" workbookViewId="0"/>
  </sheetViews>
  <sheetFormatPr defaultRowHeight="15" x14ac:dyDescent="0.25"/>
  <cols>
    <col min="1" max="1" width="12.7109375" style="6" customWidth="1"/>
    <col min="2" max="2" width="33.5703125" style="6" customWidth="1"/>
    <col min="3" max="3" width="9.140625" style="6"/>
    <col min="4" max="4" width="12.28515625" style="6" customWidth="1"/>
    <col min="5" max="5" width="11.140625" style="6" customWidth="1"/>
    <col min="6" max="16384" width="9.140625" style="6"/>
  </cols>
  <sheetData>
    <row r="1" spans="1:5" x14ac:dyDescent="0.25">
      <c r="A1" s="25" t="s">
        <v>590</v>
      </c>
      <c r="B1" s="3"/>
    </row>
    <row r="2" spans="1:5" x14ac:dyDescent="0.25">
      <c r="A2" s="5" t="s">
        <v>541</v>
      </c>
      <c r="B2" s="3"/>
    </row>
    <row r="4" spans="1:5" ht="35.25" customHeight="1" x14ac:dyDescent="0.25">
      <c r="A4" s="48" t="s">
        <v>49</v>
      </c>
      <c r="B4" s="48" t="s">
        <v>158</v>
      </c>
      <c r="C4" s="48" t="s">
        <v>335</v>
      </c>
      <c r="D4" s="48" t="s">
        <v>336</v>
      </c>
      <c r="E4" s="48" t="s">
        <v>337</v>
      </c>
    </row>
    <row r="5" spans="1:5" ht="20.25" customHeight="1" x14ac:dyDescent="0.25">
      <c r="A5" s="118" t="s">
        <v>3</v>
      </c>
      <c r="B5" s="63" t="s">
        <v>192</v>
      </c>
      <c r="C5" s="85">
        <v>2006</v>
      </c>
      <c r="D5" s="37">
        <v>5.3</v>
      </c>
      <c r="E5" s="37">
        <v>4.7</v>
      </c>
    </row>
    <row r="6" spans="1:5" x14ac:dyDescent="0.25">
      <c r="A6" s="119"/>
      <c r="B6" s="63" t="s">
        <v>189</v>
      </c>
      <c r="C6" s="85">
        <v>2001</v>
      </c>
      <c r="D6" s="37">
        <v>5.1314000000000002</v>
      </c>
      <c r="E6" s="37">
        <v>3.6633</v>
      </c>
    </row>
    <row r="7" spans="1:5" x14ac:dyDescent="0.25">
      <c r="A7" s="119"/>
      <c r="B7" s="63" t="s">
        <v>193</v>
      </c>
      <c r="C7" s="85">
        <v>2010</v>
      </c>
      <c r="D7" s="37">
        <v>0.9</v>
      </c>
      <c r="E7" s="37">
        <v>1.6</v>
      </c>
    </row>
    <row r="8" spans="1:5" x14ac:dyDescent="0.25">
      <c r="A8" s="119"/>
      <c r="B8" s="63" t="s">
        <v>169</v>
      </c>
      <c r="C8" s="85">
        <v>2010</v>
      </c>
      <c r="D8" s="86">
        <v>7</v>
      </c>
      <c r="E8" s="86">
        <v>2.4</v>
      </c>
    </row>
    <row r="9" spans="1:5" x14ac:dyDescent="0.25">
      <c r="A9" s="119"/>
      <c r="B9" s="63" t="s">
        <v>184</v>
      </c>
      <c r="C9" s="85">
        <v>2011</v>
      </c>
      <c r="D9" s="37">
        <v>8.6000000000000014</v>
      </c>
      <c r="E9" s="37">
        <v>6</v>
      </c>
    </row>
    <row r="10" spans="1:5" x14ac:dyDescent="0.25">
      <c r="A10" s="119"/>
      <c r="B10" s="63" t="s">
        <v>194</v>
      </c>
      <c r="C10" s="85">
        <v>2005</v>
      </c>
      <c r="D10" s="37">
        <v>20.841700000000003</v>
      </c>
      <c r="E10" s="37">
        <v>9</v>
      </c>
    </row>
    <row r="11" spans="1:5" x14ac:dyDescent="0.25">
      <c r="A11" s="119"/>
      <c r="B11" s="63" t="s">
        <v>185</v>
      </c>
      <c r="C11" s="85">
        <v>2004</v>
      </c>
      <c r="D11" s="37">
        <v>12.5</v>
      </c>
      <c r="E11" s="37">
        <v>0.3</v>
      </c>
    </row>
    <row r="12" spans="1:5" x14ac:dyDescent="0.25">
      <c r="A12" s="119"/>
      <c r="B12" s="63" t="s">
        <v>171</v>
      </c>
      <c r="C12" s="85">
        <v>2011</v>
      </c>
      <c r="D12" s="37">
        <v>8.8000000000000007</v>
      </c>
      <c r="E12" s="37">
        <v>3.6</v>
      </c>
    </row>
    <row r="13" spans="1:5" x14ac:dyDescent="0.25">
      <c r="A13" s="119"/>
      <c r="B13" s="63" t="s">
        <v>186</v>
      </c>
      <c r="C13" s="85">
        <v>2000</v>
      </c>
      <c r="D13" s="37">
        <v>15.700000000000001</v>
      </c>
      <c r="E13" s="37">
        <v>11.8</v>
      </c>
    </row>
    <row r="14" spans="1:5" x14ac:dyDescent="0.25">
      <c r="A14" s="119"/>
      <c r="B14" s="63" t="s">
        <v>196</v>
      </c>
      <c r="C14" s="85">
        <v>2008</v>
      </c>
      <c r="D14" s="37">
        <v>17.2</v>
      </c>
      <c r="E14" s="37">
        <v>6</v>
      </c>
    </row>
    <row r="15" spans="1:5" x14ac:dyDescent="0.25">
      <c r="A15" s="119"/>
      <c r="B15" s="63" t="s">
        <v>197</v>
      </c>
      <c r="C15" s="85">
        <v>2012</v>
      </c>
      <c r="D15" s="12">
        <v>1.4</v>
      </c>
      <c r="E15" s="12">
        <v>2.9</v>
      </c>
    </row>
    <row r="16" spans="1:5" x14ac:dyDescent="0.25">
      <c r="A16" s="119"/>
      <c r="B16" s="63" t="s">
        <v>172</v>
      </c>
      <c r="C16" s="85">
        <v>2008</v>
      </c>
      <c r="D16" s="37">
        <v>8.1</v>
      </c>
      <c r="E16" s="37">
        <v>6.6</v>
      </c>
    </row>
    <row r="17" spans="1:5" x14ac:dyDescent="0.25">
      <c r="A17" s="119"/>
      <c r="B17" s="63" t="s">
        <v>338</v>
      </c>
      <c r="C17" s="85">
        <v>2009</v>
      </c>
      <c r="D17" s="12">
        <v>7</v>
      </c>
      <c r="E17" s="12">
        <v>6.2</v>
      </c>
    </row>
    <row r="18" spans="1:5" x14ac:dyDescent="0.25">
      <c r="A18" s="119"/>
      <c r="B18" s="63" t="s">
        <v>339</v>
      </c>
      <c r="C18" s="85">
        <v>2008</v>
      </c>
      <c r="D18" s="37">
        <v>6.5769000000000002</v>
      </c>
      <c r="E18" s="37">
        <v>4.3930999999999996</v>
      </c>
    </row>
    <row r="19" spans="1:5" x14ac:dyDescent="0.25">
      <c r="A19" s="119"/>
      <c r="B19" s="63" t="s">
        <v>173</v>
      </c>
      <c r="C19" s="85">
        <v>2008</v>
      </c>
      <c r="D19" s="37">
        <v>13.799999999999999</v>
      </c>
      <c r="E19" s="37">
        <v>3.6</v>
      </c>
    </row>
    <row r="20" spans="1:5" x14ac:dyDescent="0.25">
      <c r="A20" s="119"/>
      <c r="B20" s="63" t="s">
        <v>174</v>
      </c>
      <c r="C20" s="85">
        <v>2010</v>
      </c>
      <c r="D20" s="37">
        <v>12.3</v>
      </c>
      <c r="E20" s="37">
        <v>4.6999999999999993</v>
      </c>
    </row>
    <row r="21" spans="1:5" x14ac:dyDescent="0.25">
      <c r="A21" s="119"/>
      <c r="B21" s="63" t="s">
        <v>198</v>
      </c>
      <c r="C21" s="85">
        <v>2006</v>
      </c>
      <c r="D21" s="37">
        <v>1.3</v>
      </c>
      <c r="E21" s="37">
        <v>0.9</v>
      </c>
    </row>
    <row r="22" spans="1:5" x14ac:dyDescent="0.25">
      <c r="A22" s="119"/>
      <c r="B22" s="63" t="s">
        <v>176</v>
      </c>
      <c r="C22" s="85">
        <v>2011</v>
      </c>
      <c r="D22" s="12">
        <v>13.8</v>
      </c>
      <c r="E22" s="12">
        <v>3.9</v>
      </c>
    </row>
    <row r="23" spans="1:5" x14ac:dyDescent="0.25">
      <c r="A23" s="119"/>
      <c r="B23" s="63" t="s">
        <v>190</v>
      </c>
      <c r="C23" s="85">
        <v>2006</v>
      </c>
      <c r="D23" s="37">
        <v>9.6999999999999993</v>
      </c>
      <c r="E23" s="37">
        <v>5.3000000000000007</v>
      </c>
    </row>
    <row r="24" spans="1:5" x14ac:dyDescent="0.25">
      <c r="A24" s="119"/>
      <c r="B24" s="63" t="s">
        <v>200</v>
      </c>
      <c r="C24" s="85">
        <v>2012</v>
      </c>
      <c r="D24" s="12">
        <v>3</v>
      </c>
      <c r="E24" s="12">
        <v>1.4</v>
      </c>
    </row>
    <row r="25" spans="1:5" x14ac:dyDescent="0.25">
      <c r="A25" s="119"/>
      <c r="B25" s="63" t="s">
        <v>201</v>
      </c>
      <c r="C25" s="85">
        <v>2013</v>
      </c>
      <c r="D25" s="12">
        <v>3.2</v>
      </c>
      <c r="E25" s="12">
        <v>2.0999999999999996</v>
      </c>
    </row>
    <row r="26" spans="1:5" x14ac:dyDescent="0.25">
      <c r="A26" s="119"/>
      <c r="B26" s="63" t="s">
        <v>178</v>
      </c>
      <c r="C26" s="85">
        <v>2010</v>
      </c>
      <c r="D26" s="37">
        <v>9</v>
      </c>
      <c r="E26" s="37">
        <v>2.9</v>
      </c>
    </row>
    <row r="27" spans="1:5" x14ac:dyDescent="0.25">
      <c r="A27" s="119"/>
      <c r="B27" s="63" t="s">
        <v>202</v>
      </c>
      <c r="C27" s="85">
        <v>2010</v>
      </c>
      <c r="D27" s="37">
        <v>5.5</v>
      </c>
      <c r="E27" s="37">
        <v>4.5</v>
      </c>
    </row>
    <row r="28" spans="1:5" x14ac:dyDescent="0.25">
      <c r="A28" s="119"/>
      <c r="B28" s="63" t="s">
        <v>203</v>
      </c>
      <c r="C28" s="85">
        <v>2008</v>
      </c>
      <c r="D28" s="37">
        <v>3.5</v>
      </c>
      <c r="E28" s="37">
        <v>4</v>
      </c>
    </row>
    <row r="29" spans="1:5" x14ac:dyDescent="0.25">
      <c r="A29" s="119"/>
      <c r="B29" s="63" t="s">
        <v>191</v>
      </c>
      <c r="C29" s="85">
        <v>2011</v>
      </c>
      <c r="D29" s="37">
        <v>7.7458999999999998</v>
      </c>
      <c r="E29" s="37">
        <v>4.2103000000000002</v>
      </c>
    </row>
    <row r="30" spans="1:5" x14ac:dyDescent="0.25">
      <c r="A30" s="119"/>
      <c r="B30" s="63" t="s">
        <v>180</v>
      </c>
      <c r="C30" s="85">
        <v>2011</v>
      </c>
      <c r="D30" s="37">
        <v>17.3</v>
      </c>
      <c r="E30" s="37">
        <v>8.3000000000000007</v>
      </c>
    </row>
    <row r="31" spans="1:5" x14ac:dyDescent="0.25">
      <c r="A31" s="119"/>
      <c r="B31" s="63" t="s">
        <v>340</v>
      </c>
      <c r="C31" s="85">
        <v>2010</v>
      </c>
      <c r="D31" s="37">
        <v>13.9</v>
      </c>
      <c r="E31" s="37">
        <v>8.6</v>
      </c>
    </row>
    <row r="32" spans="1:5" x14ac:dyDescent="0.25">
      <c r="A32" s="119"/>
      <c r="B32" s="63" t="s">
        <v>182</v>
      </c>
      <c r="C32" s="85">
        <v>2010</v>
      </c>
      <c r="D32" s="37">
        <v>10.7567885610249</v>
      </c>
      <c r="E32" s="37">
        <v>4.1828487756888002</v>
      </c>
    </row>
    <row r="33" spans="1:5" x14ac:dyDescent="0.25">
      <c r="A33" s="120"/>
      <c r="B33" s="63" t="s">
        <v>183</v>
      </c>
      <c r="C33" s="85">
        <v>2010</v>
      </c>
      <c r="D33" s="37">
        <v>7.6999999999999993</v>
      </c>
      <c r="E33" s="37">
        <v>2.6</v>
      </c>
    </row>
    <row r="34" spans="1:5" x14ac:dyDescent="0.25">
      <c r="A34" s="121" t="s">
        <v>11</v>
      </c>
      <c r="B34" s="63" t="s">
        <v>204</v>
      </c>
      <c r="C34" s="12">
        <v>2000</v>
      </c>
      <c r="D34" s="37">
        <v>16.740000000000002</v>
      </c>
      <c r="E34" s="37">
        <v>13</v>
      </c>
    </row>
    <row r="35" spans="1:5" x14ac:dyDescent="0.25">
      <c r="A35" s="121"/>
      <c r="B35" s="63" t="s">
        <v>205</v>
      </c>
      <c r="C35" s="12">
        <v>2000</v>
      </c>
      <c r="D35" s="37">
        <v>17.164400000000001</v>
      </c>
      <c r="E35" s="37">
        <v>11.424800000000001</v>
      </c>
    </row>
    <row r="36" spans="1:5" x14ac:dyDescent="0.25">
      <c r="A36" s="121"/>
      <c r="B36" s="63" t="s">
        <v>214</v>
      </c>
      <c r="C36" s="12">
        <v>2000</v>
      </c>
      <c r="D36" s="37">
        <v>5.92</v>
      </c>
      <c r="E36" s="37">
        <v>2.81</v>
      </c>
    </row>
    <row r="37" spans="1:5" x14ac:dyDescent="0.25">
      <c r="A37" s="121"/>
      <c r="B37" s="63" t="s">
        <v>341</v>
      </c>
      <c r="C37" s="85">
        <v>2001</v>
      </c>
      <c r="D37" s="37">
        <v>7.2322999999999995</v>
      </c>
      <c r="E37" s="37">
        <v>4.2693999999999992</v>
      </c>
    </row>
    <row r="38" spans="1:5" x14ac:dyDescent="0.25">
      <c r="A38" s="121"/>
      <c r="B38" s="63" t="s">
        <v>341</v>
      </c>
      <c r="C38" s="85">
        <v>2003</v>
      </c>
      <c r="D38" s="37">
        <v>10.199999999999999</v>
      </c>
      <c r="E38" s="37">
        <v>6.5</v>
      </c>
    </row>
    <row r="39" spans="1:5" x14ac:dyDescent="0.25">
      <c r="A39" s="121"/>
      <c r="B39" s="63" t="s">
        <v>341</v>
      </c>
      <c r="C39" s="85">
        <v>2008</v>
      </c>
      <c r="D39" s="37">
        <v>13.299999999999999</v>
      </c>
      <c r="E39" s="37">
        <v>3.7</v>
      </c>
    </row>
    <row r="40" spans="1:5" x14ac:dyDescent="0.25">
      <c r="A40" s="121"/>
      <c r="B40" s="63" t="s">
        <v>221</v>
      </c>
      <c r="C40" s="85">
        <v>2000</v>
      </c>
      <c r="D40" s="37">
        <v>8.16</v>
      </c>
      <c r="E40" s="37">
        <v>4</v>
      </c>
    </row>
    <row r="41" spans="1:5" x14ac:dyDescent="0.25">
      <c r="A41" s="121"/>
      <c r="B41" s="63" t="s">
        <v>221</v>
      </c>
      <c r="C41" s="85">
        <v>2010</v>
      </c>
      <c r="D41" s="37">
        <v>11.639200000000001</v>
      </c>
      <c r="E41" s="37">
        <v>9.07</v>
      </c>
    </row>
    <row r="42" spans="1:5" x14ac:dyDescent="0.25">
      <c r="A42" s="121"/>
      <c r="B42" s="63" t="s">
        <v>222</v>
      </c>
      <c r="C42" s="85">
        <v>2002</v>
      </c>
      <c r="D42" s="37">
        <v>10.5593</v>
      </c>
      <c r="E42" s="37">
        <v>7.0861000000000001</v>
      </c>
    </row>
    <row r="43" spans="1:5" x14ac:dyDescent="0.25">
      <c r="A43" s="121"/>
      <c r="B43" s="63" t="s">
        <v>222</v>
      </c>
      <c r="C43" s="85">
        <v>2006</v>
      </c>
      <c r="D43" s="37">
        <v>12.7644</v>
      </c>
      <c r="E43" s="37">
        <v>6.2669999999999995</v>
      </c>
    </row>
    <row r="44" spans="1:5" x14ac:dyDescent="0.25">
      <c r="A44" s="121"/>
      <c r="B44" s="63" t="s">
        <v>222</v>
      </c>
      <c r="C44" s="85">
        <v>2011</v>
      </c>
      <c r="D44" s="37">
        <v>15.537600000000001</v>
      </c>
      <c r="E44" s="37">
        <v>8.0435999999999996</v>
      </c>
    </row>
    <row r="45" spans="1:5" x14ac:dyDescent="0.25">
      <c r="A45" s="121"/>
      <c r="B45" s="63" t="s">
        <v>223</v>
      </c>
      <c r="C45" s="85">
        <v>2005</v>
      </c>
      <c r="D45" s="37">
        <v>22.3</v>
      </c>
      <c r="E45" s="37">
        <v>6.8350999999999997</v>
      </c>
    </row>
    <row r="46" spans="1:5" x14ac:dyDescent="0.25">
      <c r="A46" s="121"/>
      <c r="B46" s="63" t="s">
        <v>342</v>
      </c>
      <c r="C46" s="85">
        <v>2000</v>
      </c>
      <c r="D46" s="37">
        <v>13.216699999999999</v>
      </c>
      <c r="E46" s="37">
        <v>6.4467999999999996</v>
      </c>
    </row>
    <row r="47" spans="1:5" x14ac:dyDescent="0.25">
      <c r="A47" s="121"/>
      <c r="B47" s="63" t="s">
        <v>342</v>
      </c>
      <c r="C47" s="85">
        <v>2011</v>
      </c>
      <c r="D47" s="37">
        <v>15.402999999999999</v>
      </c>
      <c r="E47" s="37">
        <v>8.0904000000000007</v>
      </c>
    </row>
    <row r="48" spans="1:5" x14ac:dyDescent="0.25">
      <c r="A48" s="121"/>
      <c r="B48" s="63" t="s">
        <v>207</v>
      </c>
      <c r="C48" s="85">
        <v>2002</v>
      </c>
      <c r="D48" s="37">
        <v>26.5</v>
      </c>
      <c r="E48" s="37">
        <v>2.9142999999999999</v>
      </c>
    </row>
    <row r="49" spans="1:5" x14ac:dyDescent="0.25">
      <c r="A49" s="121"/>
      <c r="B49" s="63" t="s">
        <v>224</v>
      </c>
      <c r="C49" s="85">
        <v>2001</v>
      </c>
      <c r="D49" s="37">
        <v>10.030000000000001</v>
      </c>
      <c r="E49" s="37">
        <v>4.99</v>
      </c>
    </row>
    <row r="50" spans="1:5" x14ac:dyDescent="0.25">
      <c r="A50" s="121"/>
      <c r="B50" s="63" t="s">
        <v>224</v>
      </c>
      <c r="C50" s="85">
        <v>2010</v>
      </c>
      <c r="D50" s="37">
        <v>13.626000000000001</v>
      </c>
      <c r="E50" s="37">
        <v>8.6728000000000005</v>
      </c>
    </row>
    <row r="51" spans="1:5" x14ac:dyDescent="0.25">
      <c r="A51" s="121"/>
      <c r="B51" s="63" t="s">
        <v>226</v>
      </c>
      <c r="C51" s="85">
        <v>2002</v>
      </c>
      <c r="D51" s="37">
        <v>19.6097</v>
      </c>
      <c r="E51" s="37">
        <v>9.3023000000000007</v>
      </c>
    </row>
    <row r="52" spans="1:5" x14ac:dyDescent="0.25">
      <c r="A52" s="121"/>
      <c r="B52" s="63" t="s">
        <v>343</v>
      </c>
      <c r="C52" s="85">
        <v>2001</v>
      </c>
      <c r="D52" s="37">
        <v>8.1927000000000003</v>
      </c>
      <c r="E52" s="37">
        <v>2.7982</v>
      </c>
    </row>
    <row r="53" spans="1:5" x14ac:dyDescent="0.25">
      <c r="A53" s="121"/>
      <c r="B53" s="63" t="s">
        <v>209</v>
      </c>
      <c r="C53" s="85">
        <v>2001</v>
      </c>
      <c r="D53" s="37">
        <v>4.13</v>
      </c>
      <c r="E53" s="37">
        <v>3.94</v>
      </c>
    </row>
    <row r="54" spans="1:5" x14ac:dyDescent="0.25">
      <c r="A54" s="121"/>
      <c r="B54" s="63" t="s">
        <v>216</v>
      </c>
      <c r="C54" s="85">
        <v>2000</v>
      </c>
      <c r="D54" s="37">
        <v>9.73</v>
      </c>
      <c r="E54" s="37">
        <v>3.83</v>
      </c>
    </row>
    <row r="55" spans="1:5" x14ac:dyDescent="0.25">
      <c r="A55" s="121"/>
      <c r="B55" s="63" t="s">
        <v>216</v>
      </c>
      <c r="C55" s="85">
        <v>2010</v>
      </c>
      <c r="D55" s="37">
        <v>11.8561</v>
      </c>
      <c r="E55" s="37">
        <v>5.9525000000000006</v>
      </c>
    </row>
    <row r="56" spans="1:5" x14ac:dyDescent="0.25">
      <c r="A56" s="121"/>
      <c r="B56" s="63" t="s">
        <v>217</v>
      </c>
      <c r="C56" s="85">
        <v>2005</v>
      </c>
      <c r="D56" s="37">
        <v>17.646999999999998</v>
      </c>
      <c r="E56" s="37">
        <v>5.9317000000000002</v>
      </c>
    </row>
    <row r="57" spans="1:5" x14ac:dyDescent="0.25">
      <c r="A57" s="121"/>
      <c r="B57" s="63" t="s">
        <v>218</v>
      </c>
      <c r="C57" s="85">
        <v>2010</v>
      </c>
      <c r="D57" s="37">
        <v>17.986899999999999</v>
      </c>
      <c r="E57" s="37">
        <v>9.0534999999999997</v>
      </c>
    </row>
    <row r="58" spans="1:5" x14ac:dyDescent="0.25">
      <c r="A58" s="121"/>
      <c r="B58" s="63" t="s">
        <v>227</v>
      </c>
      <c r="C58" s="85">
        <v>2002</v>
      </c>
      <c r="D58" s="37">
        <v>5.35</v>
      </c>
      <c r="E58" s="37">
        <v>3.11</v>
      </c>
    </row>
    <row r="59" spans="1:5" x14ac:dyDescent="0.25">
      <c r="A59" s="121"/>
      <c r="B59" s="63" t="s">
        <v>228</v>
      </c>
      <c r="C59" s="85">
        <v>2007</v>
      </c>
      <c r="D59" s="37">
        <v>15.200000000000001</v>
      </c>
      <c r="E59" s="37">
        <v>4.7511000000000001</v>
      </c>
    </row>
    <row r="60" spans="1:5" x14ac:dyDescent="0.25">
      <c r="A60" s="121"/>
      <c r="B60" s="63" t="s">
        <v>210</v>
      </c>
      <c r="C60" s="85">
        <v>2000</v>
      </c>
      <c r="D60" s="37">
        <v>23.19</v>
      </c>
      <c r="E60" s="37">
        <v>15.47</v>
      </c>
    </row>
    <row r="61" spans="1:5" x14ac:dyDescent="0.25">
      <c r="A61" s="121"/>
      <c r="B61" s="63" t="s">
        <v>211</v>
      </c>
      <c r="C61" s="85">
        <v>2001</v>
      </c>
      <c r="D61" s="37">
        <v>6.6</v>
      </c>
      <c r="E61" s="37">
        <v>4.8600000000000003</v>
      </c>
    </row>
    <row r="62" spans="1:5" x14ac:dyDescent="0.25">
      <c r="A62" s="121"/>
      <c r="B62" s="63" t="s">
        <v>212</v>
      </c>
      <c r="C62" s="85">
        <v>2002</v>
      </c>
      <c r="D62" s="37">
        <v>6.8900000000000006</v>
      </c>
      <c r="E62" s="37">
        <v>4.53</v>
      </c>
    </row>
    <row r="63" spans="1:5" x14ac:dyDescent="0.25">
      <c r="A63" s="121"/>
      <c r="B63" s="63" t="s">
        <v>213</v>
      </c>
      <c r="C63" s="85">
        <v>2000</v>
      </c>
      <c r="D63" s="37">
        <v>8.5424000000000007</v>
      </c>
      <c r="E63" s="37">
        <v>6.7869000000000002</v>
      </c>
    </row>
    <row r="64" spans="1:5" x14ac:dyDescent="0.25">
      <c r="A64" s="121"/>
      <c r="B64" s="63" t="s">
        <v>229</v>
      </c>
      <c r="C64" s="85">
        <v>2011</v>
      </c>
      <c r="D64" s="37">
        <v>17.014299999999999</v>
      </c>
      <c r="E64" s="37">
        <v>10.1493</v>
      </c>
    </row>
    <row r="65" spans="1:5" x14ac:dyDescent="0.25">
      <c r="A65" s="121"/>
      <c r="B65" s="63" t="s">
        <v>230</v>
      </c>
      <c r="C65" s="85">
        <v>2001</v>
      </c>
      <c r="D65" s="37">
        <v>15.86</v>
      </c>
      <c r="E65" s="37">
        <v>6.8000000000000007</v>
      </c>
    </row>
    <row r="66" spans="1:5" x14ac:dyDescent="0.25">
      <c r="A66" s="121" t="s">
        <v>12</v>
      </c>
      <c r="B66" s="63" t="s">
        <v>40</v>
      </c>
      <c r="C66" s="85">
        <v>2008</v>
      </c>
      <c r="D66" s="37">
        <v>2.4</v>
      </c>
      <c r="E66" s="37">
        <v>0.8</v>
      </c>
    </row>
    <row r="67" spans="1:5" x14ac:dyDescent="0.25">
      <c r="A67" s="121"/>
      <c r="B67" s="63" t="s">
        <v>265</v>
      </c>
      <c r="C67" s="85">
        <v>2006</v>
      </c>
      <c r="D67" s="37">
        <v>21.438299999999998</v>
      </c>
      <c r="E67" s="37">
        <v>17.114800000000002</v>
      </c>
    </row>
    <row r="68" spans="1:5" x14ac:dyDescent="0.25">
      <c r="A68" s="121"/>
      <c r="B68" s="63" t="s">
        <v>266</v>
      </c>
      <c r="C68" s="85">
        <v>2001</v>
      </c>
      <c r="D68" s="37">
        <v>16.170000000000002</v>
      </c>
      <c r="E68" s="37">
        <v>15</v>
      </c>
    </row>
    <row r="69" spans="1:5" x14ac:dyDescent="0.25">
      <c r="A69" s="121"/>
      <c r="B69" s="63" t="s">
        <v>267</v>
      </c>
      <c r="C69" s="85">
        <v>2009</v>
      </c>
      <c r="D69" s="37">
        <v>17.488099999999999</v>
      </c>
      <c r="E69" s="37">
        <v>12.512500000000001</v>
      </c>
    </row>
    <row r="70" spans="1:5" x14ac:dyDescent="0.25">
      <c r="A70" s="121"/>
      <c r="B70" s="63" t="s">
        <v>344</v>
      </c>
      <c r="C70" s="85">
        <v>2011</v>
      </c>
      <c r="D70" s="37">
        <v>10.338200000000001</v>
      </c>
      <c r="E70" s="37">
        <v>9.1871000000000009</v>
      </c>
    </row>
    <row r="71" spans="1:5" x14ac:dyDescent="0.25">
      <c r="A71" s="121"/>
      <c r="B71" s="63" t="s">
        <v>280</v>
      </c>
      <c r="C71" s="85">
        <v>2011</v>
      </c>
      <c r="D71" s="37">
        <v>13.1464</v>
      </c>
      <c r="E71" s="37">
        <v>9.4893999999999998</v>
      </c>
    </row>
    <row r="72" spans="1:5" x14ac:dyDescent="0.25">
      <c r="A72" s="121"/>
      <c r="B72" s="63" t="s">
        <v>287</v>
      </c>
      <c r="C72" s="85">
        <v>2006</v>
      </c>
      <c r="D72" s="37">
        <v>21.444900000000001</v>
      </c>
      <c r="E72" s="37">
        <v>17.532399999999999</v>
      </c>
    </row>
    <row r="73" spans="1:5" x14ac:dyDescent="0.25">
      <c r="A73" s="121"/>
      <c r="B73" s="63" t="s">
        <v>288</v>
      </c>
      <c r="C73" s="85">
        <v>2010</v>
      </c>
      <c r="D73" s="37">
        <v>20.8644</v>
      </c>
      <c r="E73" s="37">
        <v>16.400200000000002</v>
      </c>
    </row>
    <row r="74" spans="1:5" x14ac:dyDescent="0.25">
      <c r="A74" s="121"/>
      <c r="B74" s="63" t="s">
        <v>289</v>
      </c>
      <c r="C74" s="85">
        <v>2002</v>
      </c>
      <c r="D74" s="86">
        <v>8.9</v>
      </c>
      <c r="E74" s="37">
        <v>6.3470999999999993</v>
      </c>
    </row>
    <row r="75" spans="1:5" x14ac:dyDescent="0.25">
      <c r="A75" s="121"/>
      <c r="B75" s="63" t="s">
        <v>294</v>
      </c>
      <c r="C75" s="85">
        <v>2001</v>
      </c>
      <c r="D75" s="37">
        <v>8.0345000000000013</v>
      </c>
      <c r="E75" s="37">
        <v>5.8634000000000004</v>
      </c>
    </row>
    <row r="76" spans="1:5" x14ac:dyDescent="0.25">
      <c r="A76" s="121"/>
      <c r="B76" s="63" t="s">
        <v>345</v>
      </c>
      <c r="C76" s="85">
        <v>2007</v>
      </c>
      <c r="D76" s="37">
        <v>19</v>
      </c>
      <c r="E76" s="37">
        <v>11.1</v>
      </c>
    </row>
    <row r="77" spans="1:5" x14ac:dyDescent="0.25">
      <c r="A77" s="121"/>
      <c r="B77" s="63" t="s">
        <v>346</v>
      </c>
      <c r="C77" s="85">
        <v>2010</v>
      </c>
      <c r="D77" s="37">
        <v>18.7927</v>
      </c>
      <c r="E77" s="37">
        <v>13.648300000000001</v>
      </c>
    </row>
    <row r="78" spans="1:5" x14ac:dyDescent="0.25">
      <c r="A78" s="121"/>
      <c r="B78" s="63" t="s">
        <v>269</v>
      </c>
      <c r="C78" s="85">
        <v>2006</v>
      </c>
      <c r="D78" s="37">
        <v>14.2712</v>
      </c>
      <c r="E78" s="37">
        <v>10.845800000000001</v>
      </c>
    </row>
    <row r="79" spans="1:5" x14ac:dyDescent="0.25">
      <c r="A79" s="121"/>
      <c r="B79" s="63" t="s">
        <v>298</v>
      </c>
      <c r="C79" s="85">
        <v>2009</v>
      </c>
      <c r="D79" s="37">
        <v>20.1524</v>
      </c>
      <c r="E79" s="37">
        <v>16.511400000000002</v>
      </c>
    </row>
    <row r="80" spans="1:5" x14ac:dyDescent="0.25">
      <c r="A80" s="121"/>
      <c r="B80" s="63" t="s">
        <v>281</v>
      </c>
      <c r="C80" s="85">
        <v>2008</v>
      </c>
      <c r="D80" s="37">
        <v>13.849299999999999</v>
      </c>
      <c r="E80" s="37">
        <v>7.5185000000000004</v>
      </c>
    </row>
    <row r="83" spans="1:1" x14ac:dyDescent="0.25">
      <c r="A83" s="5" t="s">
        <v>14</v>
      </c>
    </row>
    <row r="84" spans="1:1" x14ac:dyDescent="0.25">
      <c r="A84" s="6" t="s">
        <v>347</v>
      </c>
    </row>
    <row r="86" spans="1:1" x14ac:dyDescent="0.25">
      <c r="A86" s="5" t="s">
        <v>15</v>
      </c>
    </row>
    <row r="87" spans="1:1" x14ac:dyDescent="0.25">
      <c r="A87" s="6" t="s">
        <v>348</v>
      </c>
    </row>
    <row r="89" spans="1:1" x14ac:dyDescent="0.25">
      <c r="A89" s="5"/>
    </row>
  </sheetData>
  <mergeCells count="3">
    <mergeCell ref="A5:A33"/>
    <mergeCell ref="A34:A65"/>
    <mergeCell ref="A66:A8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workbookViewId="0"/>
  </sheetViews>
  <sheetFormatPr defaultRowHeight="15" x14ac:dyDescent="0.25"/>
  <cols>
    <col min="1" max="1" width="11" style="6" customWidth="1"/>
    <col min="2" max="2" width="28.140625" style="6" customWidth="1"/>
    <col min="3" max="3" width="9.140625" style="6"/>
    <col min="4" max="4" width="16.28515625" style="6" customWidth="1"/>
    <col min="5" max="5" width="15.28515625" style="6" customWidth="1"/>
    <col min="6" max="6" width="9.140625" style="6"/>
    <col min="7" max="7" width="9.140625" style="6" customWidth="1"/>
    <col min="8" max="8" width="9.140625" style="6"/>
    <col min="9" max="9" width="13.85546875" style="6" customWidth="1"/>
    <col min="10" max="16384" width="9.140625" style="6"/>
  </cols>
  <sheetData>
    <row r="1" spans="1:5" x14ac:dyDescent="0.25">
      <c r="A1" s="25" t="s">
        <v>550</v>
      </c>
    </row>
    <row r="2" spans="1:5" x14ac:dyDescent="0.25">
      <c r="A2" s="5" t="s">
        <v>541</v>
      </c>
    </row>
    <row r="4" spans="1:5" x14ac:dyDescent="0.25">
      <c r="A4" s="48" t="s">
        <v>49</v>
      </c>
      <c r="B4" s="48" t="s">
        <v>158</v>
      </c>
      <c r="C4" s="48" t="s">
        <v>335</v>
      </c>
      <c r="D4" s="48" t="s">
        <v>349</v>
      </c>
      <c r="E4" s="48" t="s">
        <v>350</v>
      </c>
    </row>
    <row r="5" spans="1:5" x14ac:dyDescent="0.25">
      <c r="A5" s="122" t="s">
        <v>3</v>
      </c>
      <c r="B5" s="63" t="s">
        <v>192</v>
      </c>
      <c r="C5" s="87">
        <v>2002</v>
      </c>
      <c r="D5" s="88">
        <v>34.334400000000002</v>
      </c>
      <c r="E5" s="89">
        <v>3.4807000000000001</v>
      </c>
    </row>
    <row r="6" spans="1:5" x14ac:dyDescent="0.25">
      <c r="A6" s="122"/>
      <c r="B6" s="63" t="s">
        <v>189</v>
      </c>
      <c r="C6" s="87">
        <v>2001</v>
      </c>
      <c r="D6" s="88">
        <v>23.885999999999999</v>
      </c>
      <c r="E6" s="89">
        <v>4.4409000000000001</v>
      </c>
    </row>
    <row r="7" spans="1:5" x14ac:dyDescent="0.25">
      <c r="A7" s="122"/>
      <c r="B7" s="63" t="s">
        <v>193</v>
      </c>
      <c r="C7" s="87">
        <v>2006</v>
      </c>
      <c r="D7" s="88">
        <v>44.390130353817504</v>
      </c>
      <c r="E7" s="90">
        <v>4.2343231362698486</v>
      </c>
    </row>
    <row r="8" spans="1:5" x14ac:dyDescent="0.25">
      <c r="A8" s="122"/>
      <c r="B8" s="63" t="s">
        <v>169</v>
      </c>
      <c r="C8" s="87">
        <v>2008</v>
      </c>
      <c r="D8" s="88">
        <v>42.210299999999997</v>
      </c>
      <c r="E8" s="89">
        <v>9.9873999999999992</v>
      </c>
    </row>
    <row r="9" spans="1:5" x14ac:dyDescent="0.25">
      <c r="A9" s="122"/>
      <c r="B9" s="63" t="s">
        <v>184</v>
      </c>
      <c r="C9" s="87">
        <v>2005</v>
      </c>
      <c r="D9" s="88">
        <v>39.836805094865326</v>
      </c>
      <c r="E9" s="90">
        <v>5.84107180832211</v>
      </c>
    </row>
    <row r="10" spans="1:5" x14ac:dyDescent="0.25">
      <c r="A10" s="122"/>
      <c r="B10" s="63" t="s">
        <v>196</v>
      </c>
      <c r="C10" s="87">
        <v>2000</v>
      </c>
      <c r="D10" s="88">
        <v>28.98</v>
      </c>
      <c r="E10" s="89">
        <v>6.07</v>
      </c>
    </row>
    <row r="11" spans="1:5" x14ac:dyDescent="0.25">
      <c r="A11" s="122"/>
      <c r="B11" s="63" t="s">
        <v>172</v>
      </c>
      <c r="C11" s="87">
        <v>2009</v>
      </c>
      <c r="D11" s="88">
        <v>27.065775778128465</v>
      </c>
      <c r="E11" s="90">
        <v>4.0771800640894522</v>
      </c>
    </row>
    <row r="12" spans="1:5" x14ac:dyDescent="0.25">
      <c r="A12" s="122"/>
      <c r="B12" s="63" t="s">
        <v>338</v>
      </c>
      <c r="C12" s="87">
        <v>2006</v>
      </c>
      <c r="D12" s="88">
        <v>44.181199999999997</v>
      </c>
      <c r="E12" s="89">
        <v>12.2399</v>
      </c>
    </row>
    <row r="13" spans="1:5" x14ac:dyDescent="0.25">
      <c r="A13" s="122"/>
      <c r="B13" s="63" t="s">
        <v>174</v>
      </c>
      <c r="C13" s="87">
        <v>2008</v>
      </c>
      <c r="D13" s="88">
        <v>42.539674239849404</v>
      </c>
      <c r="E13" s="90">
        <v>3.4556266128127455</v>
      </c>
    </row>
    <row r="14" spans="1:5" x14ac:dyDescent="0.25">
      <c r="A14" s="122"/>
      <c r="B14" s="63" t="s">
        <v>175</v>
      </c>
      <c r="C14" s="87">
        <v>2000</v>
      </c>
      <c r="D14" s="88">
        <v>42.16</v>
      </c>
      <c r="E14" s="89">
        <v>5.34</v>
      </c>
    </row>
    <row r="15" spans="1:5" x14ac:dyDescent="0.25">
      <c r="A15" s="122"/>
      <c r="B15" s="63" t="s">
        <v>190</v>
      </c>
      <c r="C15" s="87">
        <v>2001</v>
      </c>
      <c r="D15" s="88">
        <v>21.801100000000002</v>
      </c>
      <c r="E15" s="89">
        <v>3.9826000000000001</v>
      </c>
    </row>
    <row r="16" spans="1:5" x14ac:dyDescent="0.25">
      <c r="A16" s="122"/>
      <c r="B16" s="63" t="s">
        <v>201</v>
      </c>
      <c r="C16" s="87">
        <v>2006</v>
      </c>
      <c r="D16" s="88">
        <v>21.108599999999999</v>
      </c>
      <c r="E16" s="90">
        <v>1.4000999999999999</v>
      </c>
    </row>
    <row r="17" spans="1:5" x14ac:dyDescent="0.25">
      <c r="A17" s="122"/>
      <c r="B17" s="63" t="s">
        <v>177</v>
      </c>
      <c r="C17" s="87">
        <v>2006</v>
      </c>
      <c r="D17" s="88">
        <v>19.419699999999999</v>
      </c>
      <c r="E17" s="89">
        <v>3.9738000000000002</v>
      </c>
    </row>
    <row r="18" spans="1:5" x14ac:dyDescent="0.25">
      <c r="A18" s="122"/>
      <c r="B18" s="63" t="s">
        <v>178</v>
      </c>
      <c r="C18" s="87">
        <v>2002</v>
      </c>
      <c r="D18" s="88">
        <v>47.939640162507253</v>
      </c>
      <c r="E18" s="89">
        <v>8.6999999999999993</v>
      </c>
    </row>
    <row r="19" spans="1:5" x14ac:dyDescent="0.25">
      <c r="A19" s="122"/>
      <c r="B19" s="63" t="s">
        <v>203</v>
      </c>
      <c r="C19" s="87">
        <v>2004</v>
      </c>
      <c r="D19" s="88">
        <v>36.965200000000003</v>
      </c>
      <c r="E19" s="89">
        <v>4.1329000000000002</v>
      </c>
    </row>
    <row r="20" spans="1:5" x14ac:dyDescent="0.25">
      <c r="A20" s="122"/>
      <c r="B20" s="63" t="s">
        <v>351</v>
      </c>
      <c r="C20" s="87">
        <v>2008</v>
      </c>
      <c r="D20" s="88">
        <v>23.559200000000001</v>
      </c>
      <c r="E20" s="89">
        <v>4.4335000000000004</v>
      </c>
    </row>
    <row r="21" spans="1:5" x14ac:dyDescent="0.25">
      <c r="A21" s="122"/>
      <c r="B21" s="63" t="s">
        <v>180</v>
      </c>
      <c r="C21" s="87">
        <v>2002</v>
      </c>
      <c r="D21" s="88">
        <v>12.866852023478529</v>
      </c>
      <c r="E21" s="90">
        <v>9.3659869453018274</v>
      </c>
    </row>
    <row r="22" spans="1:5" x14ac:dyDescent="0.25">
      <c r="A22" s="122"/>
      <c r="B22" s="63" t="s">
        <v>181</v>
      </c>
      <c r="C22" s="87">
        <v>2002</v>
      </c>
      <c r="D22" s="88">
        <v>13.784191324460574</v>
      </c>
      <c r="E22" s="90">
        <v>4.6733731443241426</v>
      </c>
    </row>
    <row r="23" spans="1:5" x14ac:dyDescent="0.25">
      <c r="A23" s="123" t="s">
        <v>82</v>
      </c>
      <c r="B23" s="63" t="s">
        <v>246</v>
      </c>
      <c r="C23" s="87">
        <v>2001</v>
      </c>
      <c r="D23" s="88">
        <v>29.316400000000002</v>
      </c>
      <c r="E23" s="89">
        <v>1.4178999999999999</v>
      </c>
    </row>
    <row r="24" spans="1:5" x14ac:dyDescent="0.25">
      <c r="A24" s="123"/>
      <c r="B24" s="63" t="s">
        <v>233</v>
      </c>
      <c r="C24" s="87">
        <v>2010</v>
      </c>
      <c r="D24" s="88">
        <v>39.462987414733078</v>
      </c>
      <c r="E24" s="89">
        <v>3.17</v>
      </c>
    </row>
    <row r="25" spans="1:5" x14ac:dyDescent="0.25">
      <c r="A25" s="123"/>
      <c r="B25" s="63" t="s">
        <v>237</v>
      </c>
      <c r="C25" s="87">
        <v>2001</v>
      </c>
      <c r="D25" s="88">
        <v>24.703600000000002</v>
      </c>
      <c r="E25" s="89">
        <v>3.5362</v>
      </c>
    </row>
    <row r="26" spans="1:5" x14ac:dyDescent="0.25">
      <c r="A26" s="123"/>
      <c r="B26" s="63" t="s">
        <v>238</v>
      </c>
      <c r="C26" s="87">
        <v>2008</v>
      </c>
      <c r="D26" s="88">
        <v>31.191600000000001</v>
      </c>
      <c r="E26" s="89">
        <v>4.7047999999999996</v>
      </c>
    </row>
    <row r="27" spans="1:5" x14ac:dyDescent="0.25">
      <c r="A27" s="123"/>
      <c r="B27" s="63" t="s">
        <v>43</v>
      </c>
      <c r="C27" s="87">
        <v>2010</v>
      </c>
      <c r="D27" s="88">
        <v>16.082599999999999</v>
      </c>
      <c r="E27" s="89">
        <v>7.0856000000000003</v>
      </c>
    </row>
    <row r="28" spans="1:5" x14ac:dyDescent="0.25">
      <c r="A28" s="123"/>
      <c r="B28" s="63" t="s">
        <v>352</v>
      </c>
      <c r="C28" s="87">
        <v>2008</v>
      </c>
      <c r="D28" s="88">
        <v>37.288699999999999</v>
      </c>
      <c r="E28" s="89">
        <v>3.1848000000000001</v>
      </c>
    </row>
    <row r="29" spans="1:5" x14ac:dyDescent="0.25">
      <c r="A29" s="123"/>
      <c r="B29" s="63" t="s">
        <v>239</v>
      </c>
      <c r="C29" s="87">
        <v>2000</v>
      </c>
      <c r="D29" s="88">
        <v>40.835099999999997</v>
      </c>
      <c r="E29" s="89">
        <v>7.0266999999999999</v>
      </c>
    </row>
    <row r="30" spans="1:5" x14ac:dyDescent="0.25">
      <c r="A30" s="123"/>
      <c r="B30" s="63" t="s">
        <v>234</v>
      </c>
      <c r="C30" s="87">
        <v>2006</v>
      </c>
      <c r="D30" s="88">
        <v>30.005400000000002</v>
      </c>
      <c r="E30" s="89">
        <v>3.0230000000000001</v>
      </c>
    </row>
    <row r="31" spans="1:5" x14ac:dyDescent="0.25">
      <c r="A31" s="123"/>
      <c r="B31" s="63" t="s">
        <v>247</v>
      </c>
      <c r="C31" s="87">
        <v>2004</v>
      </c>
      <c r="D31" s="88">
        <v>37</v>
      </c>
      <c r="E31" s="89">
        <v>4</v>
      </c>
    </row>
    <row r="32" spans="1:5" x14ac:dyDescent="0.25">
      <c r="A32" s="123"/>
      <c r="B32" s="63" t="s">
        <v>249</v>
      </c>
      <c r="C32" s="87">
        <v>2005</v>
      </c>
      <c r="D32" s="88">
        <v>35.4163</v>
      </c>
      <c r="E32" s="89">
        <v>2.1187</v>
      </c>
    </row>
    <row r="33" spans="1:5" x14ac:dyDescent="0.25">
      <c r="A33" s="123"/>
      <c r="B33" s="63" t="s">
        <v>264</v>
      </c>
      <c r="C33" s="87">
        <v>2009</v>
      </c>
      <c r="D33" s="88">
        <v>38.270800000000001</v>
      </c>
      <c r="E33" s="89">
        <v>8.6226000000000003</v>
      </c>
    </row>
    <row r="34" spans="1:5" x14ac:dyDescent="0.25">
      <c r="A34" s="123"/>
      <c r="B34" s="63" t="s">
        <v>240</v>
      </c>
      <c r="C34" s="87">
        <v>2005</v>
      </c>
      <c r="D34" s="88">
        <v>35.240200000000002</v>
      </c>
      <c r="E34" s="89">
        <v>7.1782000000000004</v>
      </c>
    </row>
    <row r="35" spans="1:5" x14ac:dyDescent="0.25">
      <c r="A35" s="123"/>
      <c r="B35" s="63" t="s">
        <v>250</v>
      </c>
      <c r="C35" s="87">
        <v>2007</v>
      </c>
      <c r="D35" s="88">
        <v>27.284500000000001</v>
      </c>
      <c r="E35" s="89">
        <v>1.9907999999999999</v>
      </c>
    </row>
    <row r="36" spans="1:5" x14ac:dyDescent="0.25">
      <c r="A36" s="123"/>
      <c r="B36" s="63" t="s">
        <v>241</v>
      </c>
      <c r="C36" s="87">
        <v>2010</v>
      </c>
      <c r="D36" s="88">
        <v>26.019200000000001</v>
      </c>
      <c r="E36" s="89">
        <v>6.1905000000000001</v>
      </c>
    </row>
    <row r="37" spans="1:5" x14ac:dyDescent="0.25">
      <c r="A37" s="123"/>
      <c r="B37" s="63" t="s">
        <v>235</v>
      </c>
      <c r="C37" s="87">
        <v>2006</v>
      </c>
      <c r="D37" s="88">
        <v>27.441299999999998</v>
      </c>
      <c r="E37" s="89">
        <v>6.4107000000000003</v>
      </c>
    </row>
    <row r="38" spans="1:5" x14ac:dyDescent="0.25">
      <c r="A38" s="123"/>
      <c r="B38" s="63" t="s">
        <v>353</v>
      </c>
      <c r="C38" s="87">
        <v>2000</v>
      </c>
      <c r="D38" s="88">
        <v>45.74</v>
      </c>
      <c r="E38" s="90">
        <v>14.61</v>
      </c>
    </row>
    <row r="39" spans="1:5" x14ac:dyDescent="0.25">
      <c r="A39" s="123"/>
      <c r="B39" s="63" t="s">
        <v>236</v>
      </c>
      <c r="C39" s="87">
        <v>2001</v>
      </c>
      <c r="D39" s="88">
        <v>19.22</v>
      </c>
      <c r="E39" s="89">
        <v>5.87</v>
      </c>
    </row>
    <row r="40" spans="1:5" x14ac:dyDescent="0.25">
      <c r="A40" s="123"/>
      <c r="B40" s="63" t="s">
        <v>46</v>
      </c>
      <c r="C40" s="87">
        <v>2007</v>
      </c>
      <c r="D40" s="88">
        <v>50.566600000000001</v>
      </c>
      <c r="E40" s="89">
        <v>19.130700000000001</v>
      </c>
    </row>
    <row r="41" spans="1:5" x14ac:dyDescent="0.25">
      <c r="A41" s="123"/>
      <c r="B41" s="63" t="s">
        <v>243</v>
      </c>
      <c r="C41" s="87">
        <v>2007</v>
      </c>
      <c r="D41" s="88">
        <v>29.222999999999999</v>
      </c>
      <c r="E41" s="89">
        <v>9.2562999999999995</v>
      </c>
    </row>
    <row r="42" spans="1:5" x14ac:dyDescent="0.25">
      <c r="A42" s="123"/>
      <c r="B42" s="63" t="s">
        <v>252</v>
      </c>
      <c r="C42" s="87">
        <v>2004</v>
      </c>
      <c r="D42" s="88">
        <v>36.96</v>
      </c>
      <c r="E42" s="89">
        <v>1.67</v>
      </c>
    </row>
    <row r="43" spans="1:5" x14ac:dyDescent="0.25">
      <c r="A43" s="123"/>
      <c r="B43" s="63" t="s">
        <v>232</v>
      </c>
      <c r="C43" s="87">
        <v>2005</v>
      </c>
      <c r="D43" s="88">
        <v>29.612100000000002</v>
      </c>
      <c r="E43" s="89">
        <v>5.2564000000000002</v>
      </c>
    </row>
    <row r="44" spans="1:5" x14ac:dyDescent="0.25">
      <c r="A44" s="123"/>
      <c r="B44" s="63" t="s">
        <v>253</v>
      </c>
      <c r="C44" s="87">
        <v>2004</v>
      </c>
      <c r="D44" s="88">
        <v>27.5154</v>
      </c>
      <c r="E44" s="89">
        <v>1.1100000000000001</v>
      </c>
    </row>
    <row r="45" spans="1:5" x14ac:dyDescent="0.25">
      <c r="A45" s="123"/>
      <c r="B45" s="63" t="s">
        <v>244</v>
      </c>
      <c r="C45" s="87">
        <v>2010</v>
      </c>
      <c r="D45" s="88">
        <v>14.6934</v>
      </c>
      <c r="E45" s="89">
        <v>2.8294000000000001</v>
      </c>
    </row>
    <row r="46" spans="1:5" x14ac:dyDescent="0.25">
      <c r="A46" s="123"/>
      <c r="B46" s="63" t="s">
        <v>354</v>
      </c>
      <c r="C46" s="87">
        <v>2001</v>
      </c>
      <c r="D46" s="88">
        <v>23.549700000000001</v>
      </c>
      <c r="E46" s="89">
        <v>3.5737000000000001</v>
      </c>
    </row>
    <row r="47" spans="1:5" x14ac:dyDescent="0.25">
      <c r="A47" s="123"/>
      <c r="B47" s="63" t="s">
        <v>254</v>
      </c>
      <c r="C47" s="87">
        <v>2007</v>
      </c>
      <c r="D47" s="88">
        <v>29.113700000000001</v>
      </c>
      <c r="E47" s="89">
        <v>2.1480999999999999</v>
      </c>
    </row>
    <row r="48" spans="1:5" x14ac:dyDescent="0.25">
      <c r="A48" s="123"/>
      <c r="B48" s="63" t="s">
        <v>355</v>
      </c>
      <c r="C48" s="87">
        <v>2001</v>
      </c>
      <c r="D48" s="88">
        <v>26.3</v>
      </c>
      <c r="E48" s="89">
        <v>2.5</v>
      </c>
    </row>
    <row r="49" spans="1:5" x14ac:dyDescent="0.25">
      <c r="A49" s="123"/>
      <c r="B49" s="63" t="s">
        <v>356</v>
      </c>
      <c r="C49" s="87">
        <v>2010</v>
      </c>
      <c r="D49" s="88">
        <v>33.001300000000001</v>
      </c>
      <c r="E49" s="89">
        <v>5.3986000000000001</v>
      </c>
    </row>
    <row r="50" spans="1:5" x14ac:dyDescent="0.25">
      <c r="A50" s="123"/>
      <c r="B50" s="63" t="s">
        <v>245</v>
      </c>
      <c r="C50" s="87">
        <v>2000</v>
      </c>
      <c r="D50" s="88">
        <v>27.811800000000002</v>
      </c>
      <c r="E50" s="89">
        <v>8.5850000000000009</v>
      </c>
    </row>
    <row r="51" spans="1:5" x14ac:dyDescent="0.25">
      <c r="A51" s="123"/>
      <c r="B51" s="63" t="s">
        <v>256</v>
      </c>
      <c r="C51" s="87">
        <v>2005</v>
      </c>
      <c r="D51" s="88">
        <v>33.939300000000003</v>
      </c>
      <c r="E51" s="89">
        <v>1.8438000000000001</v>
      </c>
    </row>
    <row r="52" spans="1:5" x14ac:dyDescent="0.25">
      <c r="A52" s="123"/>
      <c r="B52" s="63" t="s">
        <v>47</v>
      </c>
      <c r="C52" s="87">
        <v>2009</v>
      </c>
      <c r="D52" s="88">
        <v>31.383065537327294</v>
      </c>
      <c r="E52" s="89">
        <v>4.8272548035813978</v>
      </c>
    </row>
    <row r="53" spans="1:5" x14ac:dyDescent="0.25">
      <c r="A53" s="123"/>
      <c r="B53" s="63" t="s">
        <v>257</v>
      </c>
      <c r="C53" s="87">
        <v>2003</v>
      </c>
      <c r="D53" s="88">
        <v>36.35</v>
      </c>
      <c r="E53" s="89">
        <v>6.8</v>
      </c>
    </row>
    <row r="54" spans="1:5" x14ac:dyDescent="0.25">
      <c r="A54" s="122" t="s">
        <v>81</v>
      </c>
      <c r="B54" s="63" t="s">
        <v>219</v>
      </c>
      <c r="C54" s="87">
        <v>2001</v>
      </c>
      <c r="D54" s="88">
        <v>21.85</v>
      </c>
      <c r="E54" s="89">
        <v>4.97</v>
      </c>
    </row>
    <row r="55" spans="1:5" x14ac:dyDescent="0.25">
      <c r="A55" s="122"/>
      <c r="B55" s="63" t="s">
        <v>219</v>
      </c>
      <c r="C55" s="87">
        <v>2010</v>
      </c>
      <c r="D55" s="88">
        <v>16.715138581262394</v>
      </c>
      <c r="E55" s="89">
        <v>4.0080961410082336</v>
      </c>
    </row>
    <row r="56" spans="1:5" x14ac:dyDescent="0.25">
      <c r="A56" s="122"/>
      <c r="B56" s="63" t="s">
        <v>204</v>
      </c>
      <c r="C56" s="87">
        <v>2010</v>
      </c>
      <c r="D56" s="88">
        <v>10.5566</v>
      </c>
      <c r="E56" s="89">
        <v>4.1329000000000002</v>
      </c>
    </row>
    <row r="57" spans="1:5" x14ac:dyDescent="0.25">
      <c r="A57" s="122"/>
      <c r="B57" s="63" t="s">
        <v>205</v>
      </c>
      <c r="C57" s="87">
        <v>2000</v>
      </c>
      <c r="D57" s="88">
        <v>23.1403</v>
      </c>
      <c r="E57" s="89">
        <v>5.1303000000000001</v>
      </c>
    </row>
    <row r="58" spans="1:5" x14ac:dyDescent="0.25">
      <c r="A58" s="122"/>
      <c r="B58" s="63" t="s">
        <v>214</v>
      </c>
      <c r="C58" s="87">
        <v>2000</v>
      </c>
      <c r="D58" s="88">
        <v>14.59</v>
      </c>
      <c r="E58" s="89">
        <v>3.81</v>
      </c>
    </row>
    <row r="59" spans="1:5" x14ac:dyDescent="0.25">
      <c r="A59" s="122"/>
      <c r="B59" s="63" t="s">
        <v>221</v>
      </c>
      <c r="C59" s="87">
        <v>2010</v>
      </c>
      <c r="D59" s="88">
        <v>22.138100000000001</v>
      </c>
      <c r="E59" s="89">
        <v>5.5279999999999996</v>
      </c>
    </row>
    <row r="60" spans="1:5" x14ac:dyDescent="0.25">
      <c r="A60" s="122"/>
      <c r="B60" s="63" t="s">
        <v>222</v>
      </c>
      <c r="C60" s="87">
        <v>2002</v>
      </c>
      <c r="D60" s="88">
        <v>18.764399999999998</v>
      </c>
      <c r="E60" s="89">
        <v>5.3350999999999997</v>
      </c>
    </row>
    <row r="61" spans="1:5" x14ac:dyDescent="0.25">
      <c r="A61" s="122"/>
      <c r="B61" s="63" t="s">
        <v>342</v>
      </c>
      <c r="C61" s="87">
        <v>2011</v>
      </c>
      <c r="D61" s="88">
        <v>12.7216</v>
      </c>
      <c r="E61" s="89">
        <v>2.8671000000000002</v>
      </c>
    </row>
    <row r="62" spans="1:5" x14ac:dyDescent="0.25">
      <c r="A62" s="122"/>
      <c r="B62" s="63" t="s">
        <v>357</v>
      </c>
      <c r="C62" s="87">
        <v>2002</v>
      </c>
      <c r="D62" s="88">
        <v>14.86</v>
      </c>
      <c r="E62" s="89">
        <v>3.69</v>
      </c>
    </row>
    <row r="63" spans="1:5" x14ac:dyDescent="0.25">
      <c r="A63" s="122"/>
      <c r="B63" s="63" t="s">
        <v>206</v>
      </c>
      <c r="C63" s="87">
        <v>2001</v>
      </c>
      <c r="D63" s="88">
        <v>12.79</v>
      </c>
      <c r="E63" s="89">
        <v>3.53</v>
      </c>
    </row>
    <row r="64" spans="1:5" x14ac:dyDescent="0.25">
      <c r="A64" s="122"/>
      <c r="B64" s="63" t="s">
        <v>215</v>
      </c>
      <c r="C64" s="87">
        <v>2007</v>
      </c>
      <c r="D64" s="88">
        <v>20.4221</v>
      </c>
      <c r="E64" s="89">
        <v>7.85</v>
      </c>
    </row>
    <row r="65" spans="1:5" x14ac:dyDescent="0.25">
      <c r="A65" s="122"/>
      <c r="B65" s="63" t="s">
        <v>225</v>
      </c>
      <c r="C65" s="87">
        <v>2006</v>
      </c>
      <c r="D65" s="88">
        <v>10.285399999999999</v>
      </c>
      <c r="E65" s="89">
        <v>2.3408000000000002</v>
      </c>
    </row>
    <row r="66" spans="1:5" x14ac:dyDescent="0.25">
      <c r="A66" s="122"/>
      <c r="B66" s="63" t="s">
        <v>343</v>
      </c>
      <c r="C66" s="87">
        <v>2001</v>
      </c>
      <c r="D66" s="88">
        <v>20.584599999999998</v>
      </c>
      <c r="E66" s="89">
        <v>5.1368999999999998</v>
      </c>
    </row>
    <row r="67" spans="1:5" x14ac:dyDescent="0.25">
      <c r="A67" s="122"/>
      <c r="B67" s="63" t="s">
        <v>216</v>
      </c>
      <c r="C67" s="87">
        <v>2009</v>
      </c>
      <c r="D67" s="88">
        <v>19.209</v>
      </c>
      <c r="E67" s="89">
        <v>4.1356999999999999</v>
      </c>
    </row>
    <row r="68" spans="1:5" x14ac:dyDescent="0.25">
      <c r="A68" s="122"/>
      <c r="B68" s="63" t="s">
        <v>217</v>
      </c>
      <c r="C68" s="87">
        <v>2005</v>
      </c>
      <c r="D68" s="88">
        <v>24.466899999999999</v>
      </c>
      <c r="E68" s="89">
        <v>5.9286000000000003</v>
      </c>
    </row>
    <row r="69" spans="1:5" x14ac:dyDescent="0.25">
      <c r="A69" s="122"/>
      <c r="B69" s="63" t="s">
        <v>218</v>
      </c>
      <c r="C69" s="87">
        <v>2010</v>
      </c>
      <c r="D69" s="88">
        <v>12.4902</v>
      </c>
      <c r="E69" s="89">
        <v>2.9070999999999998</v>
      </c>
    </row>
    <row r="70" spans="1:5" x14ac:dyDescent="0.25">
      <c r="A70" s="122"/>
      <c r="B70" s="63" t="s">
        <v>227</v>
      </c>
      <c r="C70" s="87">
        <v>2002</v>
      </c>
      <c r="D70" s="88">
        <v>17.329999999999998</v>
      </c>
      <c r="E70" s="89">
        <v>5.33</v>
      </c>
    </row>
    <row r="71" spans="1:5" x14ac:dyDescent="0.25">
      <c r="A71" s="122"/>
      <c r="B71" s="63" t="s">
        <v>210</v>
      </c>
      <c r="C71" s="87">
        <v>2005</v>
      </c>
      <c r="D71" s="88">
        <v>15.988102061387039</v>
      </c>
      <c r="E71" s="89">
        <v>4.4316322912019404</v>
      </c>
    </row>
    <row r="72" spans="1:5" x14ac:dyDescent="0.25">
      <c r="A72" s="122"/>
      <c r="B72" s="63" t="s">
        <v>211</v>
      </c>
      <c r="C72" s="87">
        <v>2001</v>
      </c>
      <c r="D72" s="88">
        <v>12.33</v>
      </c>
      <c r="E72" s="89">
        <v>4.05</v>
      </c>
    </row>
    <row r="73" spans="1:5" x14ac:dyDescent="0.25">
      <c r="A73" s="122"/>
      <c r="B73" s="63" t="s">
        <v>212</v>
      </c>
      <c r="C73" s="87">
        <v>2002</v>
      </c>
      <c r="D73" s="88">
        <v>14.69</v>
      </c>
      <c r="E73" s="89">
        <v>4.1100000000000003</v>
      </c>
    </row>
    <row r="74" spans="1:5" x14ac:dyDescent="0.25">
      <c r="A74" s="122"/>
      <c r="B74" s="63" t="s">
        <v>213</v>
      </c>
      <c r="C74" s="87">
        <v>2000</v>
      </c>
      <c r="D74" s="88">
        <v>26.085599999999999</v>
      </c>
      <c r="E74" s="89">
        <v>7.0914999999999999</v>
      </c>
    </row>
    <row r="75" spans="1:5" x14ac:dyDescent="0.25">
      <c r="A75" s="122"/>
      <c r="B75" s="63" t="s">
        <v>230</v>
      </c>
      <c r="C75" s="87">
        <v>2001</v>
      </c>
      <c r="D75" s="88">
        <v>21.92</v>
      </c>
      <c r="E75" s="89">
        <v>4.72</v>
      </c>
    </row>
    <row r="76" spans="1:5" x14ac:dyDescent="0.25">
      <c r="A76" s="122" t="s">
        <v>358</v>
      </c>
      <c r="B76" s="63" t="s">
        <v>40</v>
      </c>
      <c r="C76" s="87">
        <v>2011</v>
      </c>
      <c r="D76" s="88">
        <v>17.080400000000001</v>
      </c>
      <c r="E76" s="89">
        <v>2.6091000000000002</v>
      </c>
    </row>
    <row r="77" spans="1:5" x14ac:dyDescent="0.25">
      <c r="A77" s="122"/>
      <c r="B77" s="63" t="s">
        <v>265</v>
      </c>
      <c r="C77" s="87">
        <v>2006</v>
      </c>
      <c r="D77" s="88">
        <v>10.264099999999999</v>
      </c>
      <c r="E77" s="89">
        <v>2.6495000000000002</v>
      </c>
    </row>
    <row r="78" spans="1:5" x14ac:dyDescent="0.25">
      <c r="A78" s="122"/>
      <c r="B78" s="63" t="s">
        <v>266</v>
      </c>
      <c r="C78" s="87">
        <v>2011</v>
      </c>
      <c r="D78" s="88">
        <v>15.0974</v>
      </c>
      <c r="E78" s="89">
        <v>2.4718</v>
      </c>
    </row>
    <row r="79" spans="1:5" x14ac:dyDescent="0.25">
      <c r="A79" s="122"/>
      <c r="B79" s="63" t="s">
        <v>267</v>
      </c>
      <c r="C79" s="87">
        <v>2009</v>
      </c>
      <c r="D79" s="88">
        <v>30.24</v>
      </c>
      <c r="E79" s="89">
        <v>6.9508999999999999</v>
      </c>
    </row>
    <row r="80" spans="1:5" x14ac:dyDescent="0.25">
      <c r="A80" s="122"/>
      <c r="B80" s="63" t="s">
        <v>268</v>
      </c>
      <c r="C80" s="87">
        <v>2009</v>
      </c>
      <c r="D80" s="88">
        <v>12.4132</v>
      </c>
      <c r="E80" s="89">
        <v>3.6629999999999998</v>
      </c>
    </row>
    <row r="81" spans="1:5" x14ac:dyDescent="0.25">
      <c r="A81" s="122"/>
      <c r="B81" s="63" t="s">
        <v>344</v>
      </c>
      <c r="C81" s="87">
        <v>2011</v>
      </c>
      <c r="D81" s="88">
        <v>23.470800000000001</v>
      </c>
      <c r="E81" s="89">
        <v>5.2617000000000003</v>
      </c>
    </row>
    <row r="82" spans="1:5" x14ac:dyDescent="0.25">
      <c r="A82" s="122"/>
      <c r="B82" s="63" t="s">
        <v>269</v>
      </c>
      <c r="C82" s="87">
        <v>2006</v>
      </c>
      <c r="D82" s="88">
        <v>10.6943</v>
      </c>
      <c r="E82" s="89">
        <v>2.4855</v>
      </c>
    </row>
    <row r="83" spans="1:5" x14ac:dyDescent="0.25">
      <c r="A83" s="122"/>
      <c r="B83" s="63" t="s">
        <v>270</v>
      </c>
      <c r="C83" s="87">
        <v>2001</v>
      </c>
      <c r="D83" s="88">
        <v>28.26</v>
      </c>
      <c r="E83" s="89">
        <v>5.85</v>
      </c>
    </row>
    <row r="84" spans="1:5" x14ac:dyDescent="0.25">
      <c r="A84" s="122"/>
      <c r="B84" s="63" t="s">
        <v>272</v>
      </c>
      <c r="C84" s="87">
        <v>2011</v>
      </c>
      <c r="D84" s="88">
        <v>16.510400000000001</v>
      </c>
      <c r="E84" s="89">
        <v>3.9887000000000001</v>
      </c>
    </row>
    <row r="85" spans="1:5" x14ac:dyDescent="0.25">
      <c r="A85" s="122"/>
      <c r="B85" s="63" t="s">
        <v>273</v>
      </c>
      <c r="C85" s="87">
        <v>2011</v>
      </c>
      <c r="D85" s="88">
        <v>8.6395999999999997</v>
      </c>
      <c r="E85" s="89">
        <v>3.2282999999999999</v>
      </c>
    </row>
    <row r="86" spans="1:5" x14ac:dyDescent="0.25">
      <c r="A86" s="122"/>
      <c r="B86" s="63" t="s">
        <v>359</v>
      </c>
      <c r="C86" s="87">
        <v>2000</v>
      </c>
      <c r="D86" s="88">
        <v>23.68</v>
      </c>
      <c r="E86" s="89">
        <v>5.32</v>
      </c>
    </row>
    <row r="87" spans="1:5" x14ac:dyDescent="0.25">
      <c r="A87" s="122"/>
      <c r="B87" s="63" t="s">
        <v>274</v>
      </c>
      <c r="C87" s="87">
        <v>2010</v>
      </c>
      <c r="D87" s="88">
        <v>8.9116</v>
      </c>
      <c r="E87" s="89">
        <v>2.4742999999999999</v>
      </c>
    </row>
    <row r="88" spans="1:5" x14ac:dyDescent="0.25">
      <c r="A88" s="122"/>
      <c r="B88" s="63" t="s">
        <v>275</v>
      </c>
      <c r="C88" s="87">
        <v>2009</v>
      </c>
      <c r="D88" s="88">
        <v>11.7461</v>
      </c>
      <c r="E88" s="89">
        <v>3.0558999999999998</v>
      </c>
    </row>
    <row r="89" spans="1:5" x14ac:dyDescent="0.25">
      <c r="A89" s="122"/>
      <c r="B89" s="63" t="s">
        <v>276</v>
      </c>
      <c r="C89" s="87">
        <v>2011</v>
      </c>
      <c r="D89" s="88">
        <v>12.5275</v>
      </c>
      <c r="E89" s="89">
        <v>3.4453</v>
      </c>
    </row>
    <row r="90" spans="1:5" x14ac:dyDescent="0.25">
      <c r="A90" s="122"/>
      <c r="B90" s="63" t="s">
        <v>277</v>
      </c>
      <c r="C90" s="87">
        <v>2001</v>
      </c>
      <c r="D90" s="88">
        <v>20.838100000000001</v>
      </c>
      <c r="E90" s="89">
        <v>3.1360000000000001</v>
      </c>
    </row>
    <row r="91" spans="1:5" x14ac:dyDescent="0.25">
      <c r="A91" s="122"/>
      <c r="B91" s="63" t="s">
        <v>360</v>
      </c>
      <c r="C91" s="87">
        <v>2011</v>
      </c>
      <c r="D91" s="88">
        <v>15.8338</v>
      </c>
      <c r="E91" s="89">
        <v>5.6143000000000001</v>
      </c>
    </row>
    <row r="92" spans="1:5" x14ac:dyDescent="0.25">
      <c r="A92" s="122"/>
      <c r="B92" s="63" t="s">
        <v>278</v>
      </c>
      <c r="C92" s="87">
        <v>2010</v>
      </c>
      <c r="D92" s="88">
        <v>24.097799999999999</v>
      </c>
      <c r="E92" s="89">
        <v>6.0374999999999996</v>
      </c>
    </row>
    <row r="93" spans="1:5" x14ac:dyDescent="0.25">
      <c r="A93" s="122"/>
      <c r="B93" s="63" t="s">
        <v>279</v>
      </c>
      <c r="C93" s="87">
        <v>2010</v>
      </c>
      <c r="D93" s="88">
        <v>5.9645000000000001</v>
      </c>
      <c r="E93" s="89">
        <v>2.0158999999999998</v>
      </c>
    </row>
    <row r="94" spans="1:5" x14ac:dyDescent="0.25">
      <c r="A94" s="122"/>
      <c r="B94" s="63" t="s">
        <v>280</v>
      </c>
      <c r="C94" s="87">
        <v>2011</v>
      </c>
      <c r="D94" s="88">
        <v>10.821999999999999</v>
      </c>
      <c r="E94" s="89">
        <v>4.0048000000000004</v>
      </c>
    </row>
    <row r="95" spans="1:5" x14ac:dyDescent="0.25">
      <c r="A95" s="122"/>
      <c r="B95" s="63" t="s">
        <v>282</v>
      </c>
      <c r="C95" s="87">
        <v>2010</v>
      </c>
      <c r="D95" s="88">
        <v>12.7042</v>
      </c>
      <c r="E95" s="89">
        <v>2.7501000000000002</v>
      </c>
    </row>
    <row r="96" spans="1:5" x14ac:dyDescent="0.25">
      <c r="A96" s="122"/>
      <c r="B96" s="63" t="s">
        <v>361</v>
      </c>
      <c r="C96" s="87">
        <v>2011</v>
      </c>
      <c r="D96" s="88">
        <v>19.6783</v>
      </c>
      <c r="E96" s="89">
        <v>5.3853</v>
      </c>
    </row>
    <row r="97" spans="1:5" x14ac:dyDescent="0.25">
      <c r="A97" s="122"/>
      <c r="B97" s="63" t="s">
        <v>362</v>
      </c>
      <c r="C97" s="87">
        <v>2011</v>
      </c>
      <c r="D97" s="88">
        <v>18.982900000000001</v>
      </c>
      <c r="E97" s="89">
        <v>4.5838000000000001</v>
      </c>
    </row>
    <row r="98" spans="1:5" x14ac:dyDescent="0.25">
      <c r="A98" s="122"/>
      <c r="B98" s="63" t="s">
        <v>284</v>
      </c>
      <c r="C98" s="87">
        <v>2001</v>
      </c>
      <c r="D98" s="88">
        <v>18.54</v>
      </c>
      <c r="E98" s="89">
        <v>4.34</v>
      </c>
    </row>
    <row r="99" spans="1:5" x14ac:dyDescent="0.25">
      <c r="A99" s="122"/>
      <c r="B99" s="63" t="s">
        <v>285</v>
      </c>
      <c r="C99" s="87">
        <v>2010</v>
      </c>
      <c r="D99" s="88">
        <v>9.7678999999999991</v>
      </c>
      <c r="E99" s="89">
        <v>3.9626000000000001</v>
      </c>
    </row>
    <row r="100" spans="1:5" x14ac:dyDescent="0.25">
      <c r="A100" s="122"/>
      <c r="B100" s="63" t="s">
        <v>363</v>
      </c>
      <c r="C100" s="87">
        <v>2003</v>
      </c>
      <c r="D100" s="88">
        <v>27.2698</v>
      </c>
      <c r="E100" s="89">
        <v>5.3933</v>
      </c>
    </row>
    <row r="101" spans="1:5" x14ac:dyDescent="0.25">
      <c r="A101" s="122"/>
      <c r="B101" s="63" t="s">
        <v>286</v>
      </c>
      <c r="C101" s="87">
        <v>2011</v>
      </c>
      <c r="D101" s="88">
        <v>9.2131000000000007</v>
      </c>
      <c r="E101" s="89">
        <v>3.1974</v>
      </c>
    </row>
    <row r="102" spans="1:5" x14ac:dyDescent="0.25">
      <c r="A102" s="122"/>
      <c r="B102" s="63" t="s">
        <v>287</v>
      </c>
      <c r="C102" s="87">
        <v>2006</v>
      </c>
      <c r="D102" s="88">
        <v>11.833600000000001</v>
      </c>
      <c r="E102" s="89">
        <v>3.3288000000000002</v>
      </c>
    </row>
    <row r="103" spans="1:5" x14ac:dyDescent="0.25">
      <c r="A103" s="122"/>
      <c r="B103" s="63" t="s">
        <v>288</v>
      </c>
      <c r="C103" s="87">
        <v>2010</v>
      </c>
      <c r="D103" s="88">
        <v>8.4511000000000003</v>
      </c>
      <c r="E103" s="89">
        <v>2.6627000000000001</v>
      </c>
    </row>
    <row r="104" spans="1:5" x14ac:dyDescent="0.25">
      <c r="A104" s="122"/>
      <c r="B104" s="63" t="s">
        <v>289</v>
      </c>
      <c r="C104" s="87">
        <v>2002</v>
      </c>
      <c r="D104" s="88">
        <v>27.232600000000001</v>
      </c>
      <c r="E104" s="89">
        <v>5.3532000000000002</v>
      </c>
    </row>
    <row r="105" spans="1:5" x14ac:dyDescent="0.25">
      <c r="A105" s="122"/>
      <c r="B105" s="63" t="s">
        <v>364</v>
      </c>
      <c r="C105" s="87">
        <v>2004</v>
      </c>
      <c r="D105" s="88">
        <v>35.671599999999998</v>
      </c>
      <c r="E105" s="89">
        <v>10.011799999999999</v>
      </c>
    </row>
    <row r="106" spans="1:5" x14ac:dyDescent="0.25">
      <c r="A106" s="122"/>
      <c r="B106" s="63" t="s">
        <v>291</v>
      </c>
      <c r="C106" s="87">
        <v>2011</v>
      </c>
      <c r="D106" s="88">
        <v>25.4941</v>
      </c>
      <c r="E106" s="89">
        <v>5.6974</v>
      </c>
    </row>
    <row r="107" spans="1:5" x14ac:dyDescent="0.25">
      <c r="A107" s="122"/>
      <c r="B107" s="63" t="s">
        <v>365</v>
      </c>
      <c r="C107" s="87">
        <v>2010</v>
      </c>
      <c r="D107" s="88">
        <v>30.532699999999998</v>
      </c>
      <c r="E107" s="89">
        <v>7.3434999999999997</v>
      </c>
    </row>
    <row r="108" spans="1:5" x14ac:dyDescent="0.25">
      <c r="A108" s="122"/>
      <c r="B108" s="63" t="s">
        <v>366</v>
      </c>
      <c r="C108" s="87">
        <v>2005</v>
      </c>
      <c r="D108" s="88">
        <v>13.56</v>
      </c>
      <c r="E108" s="89">
        <v>3.58</v>
      </c>
    </row>
    <row r="109" spans="1:5" x14ac:dyDescent="0.25">
      <c r="A109" s="122"/>
      <c r="B109" s="63" t="s">
        <v>367</v>
      </c>
      <c r="C109" s="87">
        <v>2002</v>
      </c>
      <c r="D109" s="88">
        <v>25.682099999999998</v>
      </c>
      <c r="E109" s="89">
        <v>6.8579999999999997</v>
      </c>
    </row>
    <row r="110" spans="1:5" x14ac:dyDescent="0.25">
      <c r="A110" s="122"/>
      <c r="B110" s="63" t="s">
        <v>292</v>
      </c>
      <c r="C110" s="87">
        <v>2010</v>
      </c>
      <c r="D110" s="88">
        <v>19.747699999999998</v>
      </c>
      <c r="E110" s="89">
        <v>3.6092</v>
      </c>
    </row>
    <row r="111" spans="1:5" x14ac:dyDescent="0.25">
      <c r="A111" s="122"/>
      <c r="B111" s="63" t="s">
        <v>293</v>
      </c>
      <c r="C111" s="87">
        <v>2011</v>
      </c>
      <c r="D111" s="88">
        <v>15.256600000000001</v>
      </c>
      <c r="E111" s="89">
        <v>3.5829</v>
      </c>
    </row>
    <row r="112" spans="1:5" x14ac:dyDescent="0.25">
      <c r="A112" s="122"/>
      <c r="B112" s="63" t="s">
        <v>294</v>
      </c>
      <c r="C112" s="87">
        <v>2001</v>
      </c>
      <c r="D112" s="88">
        <v>15.8383</v>
      </c>
      <c r="E112" s="89">
        <v>4.03</v>
      </c>
    </row>
    <row r="113" spans="1:5" x14ac:dyDescent="0.25">
      <c r="A113" s="122"/>
      <c r="B113" s="63" t="s">
        <v>295</v>
      </c>
      <c r="C113" s="87">
        <v>2008</v>
      </c>
      <c r="D113" s="88">
        <v>7.0391000000000004</v>
      </c>
      <c r="E113" s="89">
        <v>2.3431000000000002</v>
      </c>
    </row>
    <row r="114" spans="1:5" x14ac:dyDescent="0.25">
      <c r="A114" s="122"/>
      <c r="B114" s="63" t="s">
        <v>296</v>
      </c>
      <c r="C114" s="87">
        <v>2009</v>
      </c>
      <c r="D114" s="88">
        <v>9.3824000000000005</v>
      </c>
      <c r="E114" s="89">
        <v>2.3694999999999999</v>
      </c>
    </row>
    <row r="115" spans="1:5" x14ac:dyDescent="0.25">
      <c r="A115" s="122"/>
      <c r="B115" s="63" t="s">
        <v>345</v>
      </c>
      <c r="C115" s="87">
        <v>2001</v>
      </c>
      <c r="D115" s="88">
        <v>31.968699999999998</v>
      </c>
      <c r="E115" s="89">
        <v>7.9672000000000001</v>
      </c>
    </row>
    <row r="116" spans="1:5" x14ac:dyDescent="0.25">
      <c r="A116" s="122"/>
      <c r="B116" s="63" t="s">
        <v>297</v>
      </c>
      <c r="C116" s="87">
        <v>2009</v>
      </c>
      <c r="D116" s="88">
        <v>9.3849999999999998</v>
      </c>
      <c r="E116" s="89">
        <v>3.2561</v>
      </c>
    </row>
    <row r="117" spans="1:5" x14ac:dyDescent="0.25">
      <c r="A117" s="122"/>
      <c r="B117" s="63" t="s">
        <v>298</v>
      </c>
      <c r="C117" s="87">
        <v>2000</v>
      </c>
      <c r="D117" s="88">
        <v>15.67</v>
      </c>
      <c r="E117" s="89">
        <v>3.63</v>
      </c>
    </row>
    <row r="118" spans="1:5" x14ac:dyDescent="0.25">
      <c r="A118" s="122"/>
      <c r="B118" s="63" t="s">
        <v>281</v>
      </c>
      <c r="C118" s="87">
        <v>2008</v>
      </c>
      <c r="D118" s="88">
        <v>12.023999999999999</v>
      </c>
      <c r="E118" s="89">
        <v>2.4841000000000002</v>
      </c>
    </row>
    <row r="119" spans="1:5" x14ac:dyDescent="0.25">
      <c r="A119" s="122"/>
      <c r="B119" s="63" t="s">
        <v>283</v>
      </c>
      <c r="C119" s="87">
        <v>2010</v>
      </c>
      <c r="D119" s="88">
        <v>9.5676000000000005</v>
      </c>
      <c r="E119" s="89">
        <v>2.8056000000000001</v>
      </c>
    </row>
    <row r="122" spans="1:5" x14ac:dyDescent="0.25">
      <c r="A122" s="5" t="s">
        <v>14</v>
      </c>
    </row>
    <row r="123" spans="1:5" x14ac:dyDescent="0.25">
      <c r="A123" s="6" t="s">
        <v>368</v>
      </c>
    </row>
    <row r="125" spans="1:5" x14ac:dyDescent="0.25">
      <c r="A125" s="5"/>
    </row>
  </sheetData>
  <mergeCells count="4">
    <mergeCell ref="A5:A22"/>
    <mergeCell ref="A23:A53"/>
    <mergeCell ref="A54:A75"/>
    <mergeCell ref="A76:A11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zoomScaleNormal="100" workbookViewId="0"/>
  </sheetViews>
  <sheetFormatPr defaultRowHeight="15" x14ac:dyDescent="0.25"/>
  <cols>
    <col min="1" max="1" width="18" style="6" customWidth="1"/>
    <col min="2" max="2" width="14" style="6" customWidth="1"/>
    <col min="3" max="16384" width="9.140625" style="6"/>
  </cols>
  <sheetData>
    <row r="1" spans="1:16384" x14ac:dyDescent="0.25">
      <c r="A1" s="5" t="s">
        <v>369</v>
      </c>
    </row>
    <row r="2" spans="1:16384" x14ac:dyDescent="0.25">
      <c r="A2" s="5" t="s">
        <v>541</v>
      </c>
    </row>
    <row r="4" spans="1:16384" x14ac:dyDescent="0.25">
      <c r="A4" s="35" t="s">
        <v>370</v>
      </c>
      <c r="B4" s="35" t="s">
        <v>164</v>
      </c>
      <c r="C4" s="7" t="s">
        <v>53</v>
      </c>
      <c r="D4" s="7" t="s">
        <v>54</v>
      </c>
      <c r="E4" s="7" t="s">
        <v>55</v>
      </c>
      <c r="F4" s="7" t="s">
        <v>56</v>
      </c>
      <c r="G4" s="7" t="s">
        <v>57</v>
      </c>
      <c r="H4" s="7" t="s">
        <v>58</v>
      </c>
      <c r="I4" s="7" t="s">
        <v>59</v>
      </c>
      <c r="J4" s="7" t="s">
        <v>60</v>
      </c>
      <c r="K4" s="7" t="s">
        <v>61</v>
      </c>
      <c r="L4" s="7" t="s">
        <v>62</v>
      </c>
      <c r="M4" s="7" t="s">
        <v>86</v>
      </c>
    </row>
    <row r="5" spans="1:16384" x14ac:dyDescent="0.25">
      <c r="A5" s="12" t="s">
        <v>338</v>
      </c>
      <c r="B5" s="12" t="s">
        <v>371</v>
      </c>
      <c r="C5" s="53">
        <v>0.16</v>
      </c>
      <c r="D5" s="53">
        <v>0.99</v>
      </c>
      <c r="E5" s="53">
        <v>2.44</v>
      </c>
      <c r="F5" s="53">
        <v>4.49</v>
      </c>
      <c r="G5" s="53">
        <v>7.26</v>
      </c>
      <c r="H5" s="53">
        <v>11.04</v>
      </c>
      <c r="I5" s="53">
        <v>15.79</v>
      </c>
      <c r="J5" s="53">
        <v>24.09</v>
      </c>
      <c r="K5" s="53">
        <v>31.36</v>
      </c>
      <c r="L5" s="53">
        <v>39.380000000000003</v>
      </c>
      <c r="M5" s="53">
        <v>56.85</v>
      </c>
    </row>
    <row r="6" spans="1:16384" x14ac:dyDescent="0.25">
      <c r="A6" s="12" t="s">
        <v>338</v>
      </c>
      <c r="B6" s="12" t="s">
        <v>372</v>
      </c>
      <c r="C6" s="53">
        <v>0.1946</v>
      </c>
      <c r="D6" s="53">
        <v>1.462</v>
      </c>
      <c r="E6" s="53">
        <v>4.6173999999999999</v>
      </c>
      <c r="F6" s="53">
        <v>9.5014000000000003</v>
      </c>
      <c r="G6" s="53">
        <v>15.1656</v>
      </c>
      <c r="H6" s="53">
        <v>20.460799999999999</v>
      </c>
      <c r="I6" s="53">
        <v>25.330400000000001</v>
      </c>
      <c r="J6" s="53">
        <v>31.4223</v>
      </c>
      <c r="K6" s="53">
        <v>37.547800000000002</v>
      </c>
      <c r="L6" s="53">
        <v>44.181199999999997</v>
      </c>
      <c r="M6" s="53">
        <v>64.200800000000001</v>
      </c>
    </row>
    <row r="7" spans="1:16384" x14ac:dyDescent="0.25">
      <c r="A7" s="12" t="s">
        <v>183</v>
      </c>
      <c r="B7" s="12" t="s">
        <v>373</v>
      </c>
      <c r="C7" s="53">
        <v>0.1</v>
      </c>
      <c r="D7" s="53">
        <v>0.53</v>
      </c>
      <c r="E7" s="53">
        <v>1.42</v>
      </c>
      <c r="F7" s="53">
        <v>2.74</v>
      </c>
      <c r="G7" s="53">
        <v>4.6399999999999997</v>
      </c>
      <c r="H7" s="53">
        <v>7.98</v>
      </c>
      <c r="I7" s="53"/>
      <c r="J7" s="53"/>
      <c r="K7" s="53"/>
      <c r="L7" s="53"/>
      <c r="M7" s="53"/>
    </row>
    <row r="8" spans="1:16384" x14ac:dyDescent="0.25">
      <c r="A8" s="12" t="s">
        <v>183</v>
      </c>
      <c r="B8" s="12" t="s">
        <v>374</v>
      </c>
      <c r="C8" s="53">
        <v>0.14000000000000001</v>
      </c>
      <c r="D8" s="53">
        <v>1.18</v>
      </c>
      <c r="E8" s="53">
        <v>3.95</v>
      </c>
      <c r="F8" s="53">
        <v>7.95</v>
      </c>
      <c r="G8" s="53">
        <v>11.44</v>
      </c>
      <c r="H8" s="53">
        <v>15.21</v>
      </c>
      <c r="I8" s="53"/>
      <c r="J8" s="53"/>
      <c r="K8" s="53"/>
      <c r="L8" s="53"/>
      <c r="M8" s="53"/>
    </row>
    <row r="9" spans="1:16384" x14ac:dyDescent="0.25">
      <c r="A9" s="12" t="s">
        <v>375</v>
      </c>
      <c r="B9" s="12" t="s">
        <v>376</v>
      </c>
      <c r="C9" s="53">
        <v>6.667377853637721E-2</v>
      </c>
      <c r="D9" s="53">
        <v>0.28900318393338231</v>
      </c>
      <c r="E9" s="53">
        <v>0.93545877286626744</v>
      </c>
      <c r="F9" s="53">
        <v>1.9972067039106145</v>
      </c>
      <c r="G9" s="53">
        <v>3.7536767682219288</v>
      </c>
      <c r="H9" s="53">
        <v>6.2660565189466926</v>
      </c>
      <c r="I9" s="53"/>
      <c r="J9" s="53"/>
      <c r="K9" s="53"/>
      <c r="L9" s="53"/>
      <c r="M9" s="53"/>
    </row>
    <row r="10" spans="1:16384" x14ac:dyDescent="0.25">
      <c r="A10" s="12" t="s">
        <v>178</v>
      </c>
      <c r="B10" s="12" t="s">
        <v>374</v>
      </c>
      <c r="C10" s="53">
        <v>0.2</v>
      </c>
      <c r="D10" s="53">
        <v>1.1000000000000001</v>
      </c>
      <c r="E10" s="53">
        <v>4.9000000000000004</v>
      </c>
      <c r="F10" s="53">
        <v>11.8</v>
      </c>
      <c r="G10" s="53">
        <v>19.8</v>
      </c>
      <c r="H10" s="53">
        <v>26.23</v>
      </c>
      <c r="I10" s="53">
        <v>32.299999999999997</v>
      </c>
      <c r="J10" s="53"/>
      <c r="K10" s="53"/>
      <c r="L10" s="53"/>
      <c r="M10" s="53"/>
    </row>
    <row r="11" spans="1:16384" x14ac:dyDescent="0.25">
      <c r="C11" s="91"/>
      <c r="D11" s="91"/>
      <c r="E11" s="91"/>
      <c r="F11" s="91"/>
      <c r="G11" s="91"/>
      <c r="H11" s="91"/>
      <c r="I11" s="91"/>
    </row>
    <row r="12" spans="1:16384" x14ac:dyDescent="0.25">
      <c r="A12" s="5" t="s">
        <v>14</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c r="XFD12" s="5"/>
    </row>
    <row r="13" spans="1:16384" x14ac:dyDescent="0.25">
      <c r="A13" s="6" t="s">
        <v>377</v>
      </c>
    </row>
    <row r="15" spans="1:16384" x14ac:dyDescent="0.25">
      <c r="A15" s="5" t="s">
        <v>15</v>
      </c>
    </row>
    <row r="16" spans="1:16384" x14ac:dyDescent="0.25">
      <c r="A16" s="6" t="s">
        <v>378</v>
      </c>
    </row>
    <row r="18" spans="1:16384"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c r="XEN18" s="5"/>
      <c r="XEO18" s="5"/>
      <c r="XEP18" s="5"/>
      <c r="XEQ18" s="5"/>
      <c r="XER18" s="5"/>
      <c r="XES18" s="5"/>
      <c r="XET18" s="5"/>
      <c r="XEU18" s="5"/>
      <c r="XEV18" s="5"/>
      <c r="XEW18" s="5"/>
      <c r="XEX18" s="5"/>
      <c r="XEY18" s="5"/>
      <c r="XEZ18" s="5"/>
      <c r="XFA18" s="5"/>
      <c r="XFB18" s="5"/>
      <c r="XFC18" s="5"/>
      <c r="XFD18" s="5"/>
    </row>
    <row r="19" spans="1:16384"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c r="XEN19" s="5"/>
      <c r="XEO19" s="5"/>
      <c r="XEP19" s="5"/>
      <c r="XEQ19" s="5"/>
      <c r="XER19" s="5"/>
      <c r="XES19" s="5"/>
      <c r="XET19" s="5"/>
      <c r="XEU19" s="5"/>
      <c r="XEV19" s="5"/>
      <c r="XEW19" s="5"/>
      <c r="XEX19" s="5"/>
      <c r="XEY19" s="5"/>
      <c r="XEZ19" s="5"/>
      <c r="XFA19" s="5"/>
      <c r="XFB19" s="5"/>
      <c r="XFC19" s="5"/>
      <c r="XFD19" s="5"/>
    </row>
    <row r="20" spans="1:16384"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c r="XEH20" s="5"/>
      <c r="XEI20" s="5"/>
      <c r="XEJ20" s="5"/>
      <c r="XEK20" s="5"/>
      <c r="XEL20" s="5"/>
      <c r="XEM20" s="5"/>
      <c r="XEN20" s="5"/>
      <c r="XEO20" s="5"/>
      <c r="XEP20" s="5"/>
      <c r="XEQ20" s="5"/>
      <c r="XER20" s="5"/>
      <c r="XES20" s="5"/>
      <c r="XET20" s="5"/>
      <c r="XEU20" s="5"/>
      <c r="XEV20" s="5"/>
      <c r="XEW20" s="5"/>
      <c r="XEX20" s="5"/>
      <c r="XEY20" s="5"/>
      <c r="XEZ20" s="5"/>
      <c r="XFA20" s="5"/>
      <c r="XFB20" s="5"/>
      <c r="XFC20" s="5"/>
      <c r="XFD20" s="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heetViews>
  <sheetFormatPr defaultRowHeight="15" x14ac:dyDescent="0.25"/>
  <cols>
    <col min="1" max="1" width="26.5703125" style="6" bestFit="1" customWidth="1"/>
    <col min="2" max="6" width="17.140625" style="6" customWidth="1"/>
    <col min="7" max="16384" width="9.140625" style="6"/>
  </cols>
  <sheetData>
    <row r="1" spans="1:6" x14ac:dyDescent="0.25">
      <c r="A1" s="5" t="s">
        <v>540</v>
      </c>
    </row>
    <row r="2" spans="1:6" x14ac:dyDescent="0.25">
      <c r="A2" s="5" t="s">
        <v>541</v>
      </c>
    </row>
    <row r="4" spans="1:6" x14ac:dyDescent="0.25">
      <c r="A4" s="12"/>
      <c r="B4" s="7" t="s">
        <v>35</v>
      </c>
      <c r="C4" s="7" t="s">
        <v>36</v>
      </c>
      <c r="D4" s="7" t="s">
        <v>37</v>
      </c>
      <c r="E4" s="7" t="s">
        <v>38</v>
      </c>
      <c r="F4" s="7" t="s">
        <v>39</v>
      </c>
    </row>
    <row r="5" spans="1:6" x14ac:dyDescent="0.25">
      <c r="A5" s="12" t="s">
        <v>2</v>
      </c>
      <c r="B5" s="92">
        <v>3.8279999999999998</v>
      </c>
      <c r="C5" s="92">
        <v>3.121</v>
      </c>
      <c r="D5" s="92">
        <v>2.738</v>
      </c>
      <c r="E5" s="92">
        <v>2.734</v>
      </c>
      <c r="F5" s="92">
        <v>2.7549999999999999</v>
      </c>
    </row>
    <row r="6" spans="1:6" x14ac:dyDescent="0.25">
      <c r="A6" s="93" t="s">
        <v>3</v>
      </c>
      <c r="B6" s="92">
        <v>6.165</v>
      </c>
      <c r="C6" s="92">
        <v>5.8860000000000001</v>
      </c>
      <c r="D6" s="92">
        <v>5.6360000000000001</v>
      </c>
      <c r="E6" s="92">
        <v>5.3650000000000002</v>
      </c>
      <c r="F6" s="92">
        <v>5.077</v>
      </c>
    </row>
    <row r="7" spans="1:6" x14ac:dyDescent="0.25">
      <c r="A7" s="12" t="s">
        <v>72</v>
      </c>
      <c r="B7" s="92">
        <v>2.8359999999999999</v>
      </c>
      <c r="C7" s="92">
        <v>2.6269999999999998</v>
      </c>
      <c r="D7" s="92">
        <v>2.504</v>
      </c>
      <c r="E7" s="92">
        <v>2.3660000000000001</v>
      </c>
      <c r="F7" s="92">
        <v>2.2589999999999999</v>
      </c>
    </row>
    <row r="8" spans="1:6" x14ac:dyDescent="0.25">
      <c r="A8" s="93" t="s">
        <v>73</v>
      </c>
      <c r="B8" s="92">
        <v>3.0369999999999999</v>
      </c>
      <c r="C8" s="92">
        <v>2.7709999999999999</v>
      </c>
      <c r="D8" s="92">
        <v>2.532</v>
      </c>
      <c r="E8" s="92">
        <v>2.2930000000000001</v>
      </c>
      <c r="F8" s="92">
        <v>2.1720000000000002</v>
      </c>
    </row>
    <row r="9" spans="1:6" x14ac:dyDescent="0.25">
      <c r="A9" s="12" t="s">
        <v>9</v>
      </c>
      <c r="B9" s="92">
        <v>3.2930000000000001</v>
      </c>
      <c r="C9" s="92">
        <v>2.669</v>
      </c>
      <c r="D9" s="92">
        <v>2.3889999999999998</v>
      </c>
      <c r="E9" s="92">
        <v>2.5099999999999998</v>
      </c>
      <c r="F9" s="92">
        <v>2.4620000000000002</v>
      </c>
    </row>
    <row r="10" spans="1:6" x14ac:dyDescent="0.25">
      <c r="A10" s="93" t="s">
        <v>4</v>
      </c>
      <c r="B10" s="92">
        <v>2.0409999999999999</v>
      </c>
      <c r="C10" s="92">
        <v>1.5649999999999999</v>
      </c>
      <c r="D10" s="92">
        <v>1.5449999999999999</v>
      </c>
      <c r="E10" s="92">
        <v>1.627</v>
      </c>
      <c r="F10" s="92">
        <v>1.6639999999999999</v>
      </c>
    </row>
    <row r="11" spans="1:6" x14ac:dyDescent="0.25">
      <c r="A11" s="12" t="s">
        <v>5</v>
      </c>
      <c r="B11" s="92">
        <v>3.9239999999999999</v>
      </c>
      <c r="C11" s="92">
        <v>3.4729999999999999</v>
      </c>
      <c r="D11" s="92">
        <v>3.0670000000000002</v>
      </c>
      <c r="E11" s="92">
        <v>2.722</v>
      </c>
      <c r="F11" s="92">
        <v>2.532</v>
      </c>
    </row>
    <row r="12" spans="1:6" x14ac:dyDescent="0.25">
      <c r="A12" s="93" t="s">
        <v>6</v>
      </c>
      <c r="B12" s="92">
        <v>3.0979999999999999</v>
      </c>
      <c r="C12" s="92">
        <v>2.653</v>
      </c>
      <c r="D12" s="92">
        <v>2.4529999999999998</v>
      </c>
      <c r="E12" s="92">
        <v>2.3540000000000001</v>
      </c>
      <c r="F12" s="92">
        <v>2.23</v>
      </c>
    </row>
    <row r="13" spans="1:6" x14ac:dyDescent="0.25">
      <c r="A13" s="12" t="s">
        <v>7</v>
      </c>
      <c r="B13" s="92">
        <v>4.2670000000000003</v>
      </c>
      <c r="C13" s="92">
        <v>3.8180000000000001</v>
      </c>
      <c r="D13" s="92">
        <v>3.3620000000000001</v>
      </c>
      <c r="E13" s="92">
        <v>3.02</v>
      </c>
      <c r="F13" s="92">
        <v>2.806</v>
      </c>
    </row>
    <row r="14" spans="1:6" x14ac:dyDescent="0.25">
      <c r="A14" s="93" t="s">
        <v>8</v>
      </c>
      <c r="B14" s="92">
        <v>4.3929999999999998</v>
      </c>
      <c r="C14" s="92">
        <v>4.26</v>
      </c>
      <c r="D14" s="92">
        <v>3.9990000000000001</v>
      </c>
      <c r="E14" s="92">
        <v>3.7909999999999999</v>
      </c>
      <c r="F14" s="92">
        <v>3.552</v>
      </c>
    </row>
    <row r="15" spans="1:6" x14ac:dyDescent="0.25">
      <c r="A15" s="12" t="s">
        <v>12</v>
      </c>
      <c r="B15" s="92">
        <v>1.6759999999999999</v>
      </c>
      <c r="C15" s="92">
        <v>1.57</v>
      </c>
      <c r="D15" s="92">
        <v>1.5820000000000001</v>
      </c>
      <c r="E15" s="92">
        <v>1.67</v>
      </c>
      <c r="F15" s="92">
        <v>1.69</v>
      </c>
    </row>
    <row r="16" spans="1:6" x14ac:dyDescent="0.25">
      <c r="A16" s="93" t="s">
        <v>13</v>
      </c>
      <c r="B16" s="92">
        <v>3.39</v>
      </c>
      <c r="C16" s="92">
        <v>2.9980000000000002</v>
      </c>
      <c r="D16" s="92">
        <v>2.8039999999999998</v>
      </c>
      <c r="E16" s="92">
        <v>2.6909999999999998</v>
      </c>
      <c r="F16" s="92">
        <v>2.6320000000000001</v>
      </c>
    </row>
    <row r="17" spans="1:6" x14ac:dyDescent="0.25">
      <c r="A17" s="12" t="s">
        <v>10</v>
      </c>
      <c r="B17" s="92">
        <v>3.036</v>
      </c>
      <c r="C17" s="92">
        <v>2.7320000000000002</v>
      </c>
      <c r="D17" s="92">
        <v>2.5950000000000002</v>
      </c>
      <c r="E17" s="92">
        <v>2.5299999999999998</v>
      </c>
      <c r="F17" s="92">
        <v>2.4969999999999999</v>
      </c>
    </row>
    <row r="21" spans="1:6" x14ac:dyDescent="0.25">
      <c r="A21" s="5" t="s">
        <v>14</v>
      </c>
    </row>
    <row r="22" spans="1:6" x14ac:dyDescent="0.25">
      <c r="A22" s="33" t="s">
        <v>583</v>
      </c>
    </row>
    <row r="23" spans="1:6" ht="15" customHeight="1" x14ac:dyDescent="0.25"/>
    <row r="24" spans="1:6" x14ac:dyDescent="0.25">
      <c r="A24" s="5" t="s">
        <v>15</v>
      </c>
    </row>
    <row r="25" spans="1:6" x14ac:dyDescent="0.25">
      <c r="A25" s="6" t="s">
        <v>16</v>
      </c>
    </row>
    <row r="27" spans="1:6" x14ac:dyDescent="0.25">
      <c r="A27" s="5" t="s">
        <v>17</v>
      </c>
    </row>
    <row r="28" spans="1:6" x14ac:dyDescent="0.25">
      <c r="A28" s="6" t="s">
        <v>547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45"/>
  <sheetViews>
    <sheetView zoomScaleNormal="100" workbookViewId="0">
      <selection activeCell="D9" sqref="D9"/>
    </sheetView>
  </sheetViews>
  <sheetFormatPr defaultRowHeight="15" x14ac:dyDescent="0.25"/>
  <cols>
    <col min="1" max="1" width="9.42578125" style="6" customWidth="1"/>
    <col min="2" max="2" width="30.7109375" style="6" customWidth="1"/>
    <col min="3" max="3" width="9.7109375" style="6" bestFit="1" customWidth="1"/>
    <col min="4" max="7" width="8.7109375" style="6" customWidth="1"/>
    <col min="8" max="9" width="5.7109375" style="6" customWidth="1"/>
    <col min="10" max="10" width="9.140625" style="6" customWidth="1"/>
    <col min="11" max="12" width="9.28515625" style="6" customWidth="1"/>
    <col min="13" max="14" width="9.42578125" style="6" customWidth="1"/>
    <col min="15" max="34" width="9.28515625" style="6" customWidth="1"/>
    <col min="35" max="39" width="9.140625" style="6"/>
    <col min="189" max="189" width="69.140625" customWidth="1"/>
    <col min="212" max="212" width="2.28515625" customWidth="1"/>
    <col min="213" max="233" width="5" bestFit="1" customWidth="1"/>
    <col min="234" max="234" width="8" bestFit="1" customWidth="1"/>
    <col min="236" max="238" width="10.85546875" bestFit="1" customWidth="1"/>
    <col min="239" max="239" width="9.42578125" bestFit="1" customWidth="1"/>
    <col min="445" max="445" width="69.140625" customWidth="1"/>
    <col min="468" max="468" width="2.28515625" customWidth="1"/>
    <col min="469" max="489" width="5" bestFit="1" customWidth="1"/>
    <col min="490" max="490" width="8" bestFit="1" customWidth="1"/>
    <col min="492" max="494" width="10.85546875" bestFit="1" customWidth="1"/>
    <col min="495" max="495" width="9.42578125" bestFit="1" customWidth="1"/>
    <col min="701" max="701" width="69.140625" customWidth="1"/>
    <col min="724" max="724" width="2.28515625" customWidth="1"/>
    <col min="725" max="745" width="5" bestFit="1" customWidth="1"/>
    <col min="746" max="746" width="8" bestFit="1" customWidth="1"/>
    <col min="748" max="750" width="10.85546875" bestFit="1" customWidth="1"/>
    <col min="751" max="751" width="9.42578125" bestFit="1" customWidth="1"/>
    <col min="957" max="957" width="69.140625" customWidth="1"/>
    <col min="980" max="980" width="2.28515625" customWidth="1"/>
    <col min="981" max="1001" width="5" bestFit="1" customWidth="1"/>
    <col min="1002" max="1002" width="8" bestFit="1" customWidth="1"/>
    <col min="1004" max="1006" width="10.85546875" bestFit="1" customWidth="1"/>
    <col min="1007" max="1007" width="9.42578125" bestFit="1" customWidth="1"/>
    <col min="1213" max="1213" width="69.140625" customWidth="1"/>
    <col min="1236" max="1236" width="2.28515625" customWidth="1"/>
    <col min="1237" max="1257" width="5" bestFit="1" customWidth="1"/>
    <col min="1258" max="1258" width="8" bestFit="1" customWidth="1"/>
    <col min="1260" max="1262" width="10.85546875" bestFit="1" customWidth="1"/>
    <col min="1263" max="1263" width="9.42578125" bestFit="1" customWidth="1"/>
    <col min="1469" max="1469" width="69.140625" customWidth="1"/>
    <col min="1492" max="1492" width="2.28515625" customWidth="1"/>
    <col min="1493" max="1513" width="5" bestFit="1" customWidth="1"/>
    <col min="1514" max="1514" width="8" bestFit="1" customWidth="1"/>
    <col min="1516" max="1518" width="10.85546875" bestFit="1" customWidth="1"/>
    <col min="1519" max="1519" width="9.42578125" bestFit="1" customWidth="1"/>
    <col min="1725" max="1725" width="69.140625" customWidth="1"/>
    <col min="1748" max="1748" width="2.28515625" customWidth="1"/>
    <col min="1749" max="1769" width="5" bestFit="1" customWidth="1"/>
    <col min="1770" max="1770" width="8" bestFit="1" customWidth="1"/>
    <col min="1772" max="1774" width="10.85546875" bestFit="1" customWidth="1"/>
    <col min="1775" max="1775" width="9.42578125" bestFit="1" customWidth="1"/>
    <col min="1981" max="1981" width="69.140625" customWidth="1"/>
    <col min="2004" max="2004" width="2.28515625" customWidth="1"/>
    <col min="2005" max="2025" width="5" bestFit="1" customWidth="1"/>
    <col min="2026" max="2026" width="8" bestFit="1" customWidth="1"/>
    <col min="2028" max="2030" width="10.85546875" bestFit="1" customWidth="1"/>
    <col min="2031" max="2031" width="9.42578125" bestFit="1" customWidth="1"/>
    <col min="2237" max="2237" width="69.140625" customWidth="1"/>
    <col min="2260" max="2260" width="2.28515625" customWidth="1"/>
    <col min="2261" max="2281" width="5" bestFit="1" customWidth="1"/>
    <col min="2282" max="2282" width="8" bestFit="1" customWidth="1"/>
    <col min="2284" max="2286" width="10.85546875" bestFit="1" customWidth="1"/>
    <col min="2287" max="2287" width="9.42578125" bestFit="1" customWidth="1"/>
    <col min="2493" max="2493" width="69.140625" customWidth="1"/>
    <col min="2516" max="2516" width="2.28515625" customWidth="1"/>
    <col min="2517" max="2537" width="5" bestFit="1" customWidth="1"/>
    <col min="2538" max="2538" width="8" bestFit="1" customWidth="1"/>
    <col min="2540" max="2542" width="10.85546875" bestFit="1" customWidth="1"/>
    <col min="2543" max="2543" width="9.42578125" bestFit="1" customWidth="1"/>
    <col min="2749" max="2749" width="69.140625" customWidth="1"/>
    <col min="2772" max="2772" width="2.28515625" customWidth="1"/>
    <col min="2773" max="2793" width="5" bestFit="1" customWidth="1"/>
    <col min="2794" max="2794" width="8" bestFit="1" customWidth="1"/>
    <col min="2796" max="2798" width="10.85546875" bestFit="1" customWidth="1"/>
    <col min="2799" max="2799" width="9.42578125" bestFit="1" customWidth="1"/>
    <col min="3005" max="3005" width="69.140625" customWidth="1"/>
    <col min="3028" max="3028" width="2.28515625" customWidth="1"/>
    <col min="3029" max="3049" width="5" bestFit="1" customWidth="1"/>
    <col min="3050" max="3050" width="8" bestFit="1" customWidth="1"/>
    <col min="3052" max="3054" width="10.85546875" bestFit="1" customWidth="1"/>
    <col min="3055" max="3055" width="9.42578125" bestFit="1" customWidth="1"/>
    <col min="3261" max="3261" width="69.140625" customWidth="1"/>
    <col min="3284" max="3284" width="2.28515625" customWidth="1"/>
    <col min="3285" max="3305" width="5" bestFit="1" customWidth="1"/>
    <col min="3306" max="3306" width="8" bestFit="1" customWidth="1"/>
    <col min="3308" max="3310" width="10.85546875" bestFit="1" customWidth="1"/>
    <col min="3311" max="3311" width="9.42578125" bestFit="1" customWidth="1"/>
    <col min="3517" max="3517" width="69.140625" customWidth="1"/>
    <col min="3540" max="3540" width="2.28515625" customWidth="1"/>
    <col min="3541" max="3561" width="5" bestFit="1" customWidth="1"/>
    <col min="3562" max="3562" width="8" bestFit="1" customWidth="1"/>
    <col min="3564" max="3566" width="10.85546875" bestFit="1" customWidth="1"/>
    <col min="3567" max="3567" width="9.42578125" bestFit="1" customWidth="1"/>
    <col min="3773" max="3773" width="69.140625" customWidth="1"/>
    <col min="3796" max="3796" width="2.28515625" customWidth="1"/>
    <col min="3797" max="3817" width="5" bestFit="1" customWidth="1"/>
    <col min="3818" max="3818" width="8" bestFit="1" customWidth="1"/>
    <col min="3820" max="3822" width="10.85546875" bestFit="1" customWidth="1"/>
    <col min="3823" max="3823" width="9.42578125" bestFit="1" customWidth="1"/>
    <col min="4029" max="4029" width="69.140625" customWidth="1"/>
    <col min="4052" max="4052" width="2.28515625" customWidth="1"/>
    <col min="4053" max="4073" width="5" bestFit="1" customWidth="1"/>
    <col min="4074" max="4074" width="8" bestFit="1" customWidth="1"/>
    <col min="4076" max="4078" width="10.85546875" bestFit="1" customWidth="1"/>
    <col min="4079" max="4079" width="9.42578125" bestFit="1" customWidth="1"/>
    <col min="4285" max="4285" width="69.140625" customWidth="1"/>
    <col min="4308" max="4308" width="2.28515625" customWidth="1"/>
    <col min="4309" max="4329" width="5" bestFit="1" customWidth="1"/>
    <col min="4330" max="4330" width="8" bestFit="1" customWidth="1"/>
    <col min="4332" max="4334" width="10.85546875" bestFit="1" customWidth="1"/>
    <col min="4335" max="4335" width="9.42578125" bestFit="1" customWidth="1"/>
    <col min="4541" max="4541" width="69.140625" customWidth="1"/>
    <col min="4564" max="4564" width="2.28515625" customWidth="1"/>
    <col min="4565" max="4585" width="5" bestFit="1" customWidth="1"/>
    <col min="4586" max="4586" width="8" bestFit="1" customWidth="1"/>
    <col min="4588" max="4590" width="10.85546875" bestFit="1" customWidth="1"/>
    <col min="4591" max="4591" width="9.42578125" bestFit="1" customWidth="1"/>
    <col min="4797" max="4797" width="69.140625" customWidth="1"/>
    <col min="4820" max="4820" width="2.28515625" customWidth="1"/>
    <col min="4821" max="4841" width="5" bestFit="1" customWidth="1"/>
    <col min="4842" max="4842" width="8" bestFit="1" customWidth="1"/>
    <col min="4844" max="4846" width="10.85546875" bestFit="1" customWidth="1"/>
    <col min="4847" max="4847" width="9.42578125" bestFit="1" customWidth="1"/>
    <col min="5053" max="5053" width="69.140625" customWidth="1"/>
    <col min="5076" max="5076" width="2.28515625" customWidth="1"/>
    <col min="5077" max="5097" width="5" bestFit="1" customWidth="1"/>
    <col min="5098" max="5098" width="8" bestFit="1" customWidth="1"/>
    <col min="5100" max="5102" width="10.85546875" bestFit="1" customWidth="1"/>
    <col min="5103" max="5103" width="9.42578125" bestFit="1" customWidth="1"/>
    <col min="5309" max="5309" width="69.140625" customWidth="1"/>
    <col min="5332" max="5332" width="2.28515625" customWidth="1"/>
    <col min="5333" max="5353" width="5" bestFit="1" customWidth="1"/>
    <col min="5354" max="5354" width="8" bestFit="1" customWidth="1"/>
    <col min="5356" max="5358" width="10.85546875" bestFit="1" customWidth="1"/>
    <col min="5359" max="5359" width="9.42578125" bestFit="1" customWidth="1"/>
    <col min="5565" max="5565" width="69.140625" customWidth="1"/>
    <col min="5588" max="5588" width="2.28515625" customWidth="1"/>
    <col min="5589" max="5609" width="5" bestFit="1" customWidth="1"/>
    <col min="5610" max="5610" width="8" bestFit="1" customWidth="1"/>
    <col min="5612" max="5614" width="10.85546875" bestFit="1" customWidth="1"/>
    <col min="5615" max="5615" width="9.42578125" bestFit="1" customWidth="1"/>
    <col min="5821" max="5821" width="69.140625" customWidth="1"/>
    <col min="5844" max="5844" width="2.28515625" customWidth="1"/>
    <col min="5845" max="5865" width="5" bestFit="1" customWidth="1"/>
    <col min="5866" max="5866" width="8" bestFit="1" customWidth="1"/>
    <col min="5868" max="5870" width="10.85546875" bestFit="1" customWidth="1"/>
    <col min="5871" max="5871" width="9.42578125" bestFit="1" customWidth="1"/>
    <col min="6077" max="6077" width="69.140625" customWidth="1"/>
    <col min="6100" max="6100" width="2.28515625" customWidth="1"/>
    <col min="6101" max="6121" width="5" bestFit="1" customWidth="1"/>
    <col min="6122" max="6122" width="8" bestFit="1" customWidth="1"/>
    <col min="6124" max="6126" width="10.85546875" bestFit="1" customWidth="1"/>
    <col min="6127" max="6127" width="9.42578125" bestFit="1" customWidth="1"/>
    <col min="6333" max="6333" width="69.140625" customWidth="1"/>
    <col min="6356" max="6356" width="2.28515625" customWidth="1"/>
    <col min="6357" max="6377" width="5" bestFit="1" customWidth="1"/>
    <col min="6378" max="6378" width="8" bestFit="1" customWidth="1"/>
    <col min="6380" max="6382" width="10.85546875" bestFit="1" customWidth="1"/>
    <col min="6383" max="6383" width="9.42578125" bestFit="1" customWidth="1"/>
    <col min="6589" max="6589" width="69.140625" customWidth="1"/>
    <col min="6612" max="6612" width="2.28515625" customWidth="1"/>
    <col min="6613" max="6633" width="5" bestFit="1" customWidth="1"/>
    <col min="6634" max="6634" width="8" bestFit="1" customWidth="1"/>
    <col min="6636" max="6638" width="10.85546875" bestFit="1" customWidth="1"/>
    <col min="6639" max="6639" width="9.42578125" bestFit="1" customWidth="1"/>
    <col min="6845" max="6845" width="69.140625" customWidth="1"/>
    <col min="6868" max="6868" width="2.28515625" customWidth="1"/>
    <col min="6869" max="6889" width="5" bestFit="1" customWidth="1"/>
    <col min="6890" max="6890" width="8" bestFit="1" customWidth="1"/>
    <col min="6892" max="6894" width="10.85546875" bestFit="1" customWidth="1"/>
    <col min="6895" max="6895" width="9.42578125" bestFit="1" customWidth="1"/>
    <col min="7101" max="7101" width="69.140625" customWidth="1"/>
    <col min="7124" max="7124" width="2.28515625" customWidth="1"/>
    <col min="7125" max="7145" width="5" bestFit="1" customWidth="1"/>
    <col min="7146" max="7146" width="8" bestFit="1" customWidth="1"/>
    <col min="7148" max="7150" width="10.85546875" bestFit="1" customWidth="1"/>
    <col min="7151" max="7151" width="9.42578125" bestFit="1" customWidth="1"/>
    <col min="7357" max="7357" width="69.140625" customWidth="1"/>
    <col min="7380" max="7380" width="2.28515625" customWidth="1"/>
    <col min="7381" max="7401" width="5" bestFit="1" customWidth="1"/>
    <col min="7402" max="7402" width="8" bestFit="1" customWidth="1"/>
    <col min="7404" max="7406" width="10.85546875" bestFit="1" customWidth="1"/>
    <col min="7407" max="7407" width="9.42578125" bestFit="1" customWidth="1"/>
    <col min="7613" max="7613" width="69.140625" customWidth="1"/>
    <col min="7636" max="7636" width="2.28515625" customWidth="1"/>
    <col min="7637" max="7657" width="5" bestFit="1" customWidth="1"/>
    <col min="7658" max="7658" width="8" bestFit="1" customWidth="1"/>
    <col min="7660" max="7662" width="10.85546875" bestFit="1" customWidth="1"/>
    <col min="7663" max="7663" width="9.42578125" bestFit="1" customWidth="1"/>
    <col min="7869" max="7869" width="69.140625" customWidth="1"/>
    <col min="7892" max="7892" width="2.28515625" customWidth="1"/>
    <col min="7893" max="7913" width="5" bestFit="1" customWidth="1"/>
    <col min="7914" max="7914" width="8" bestFit="1" customWidth="1"/>
    <col min="7916" max="7918" width="10.85546875" bestFit="1" customWidth="1"/>
    <col min="7919" max="7919" width="9.42578125" bestFit="1" customWidth="1"/>
    <col min="8125" max="8125" width="69.140625" customWidth="1"/>
    <col min="8148" max="8148" width="2.28515625" customWidth="1"/>
    <col min="8149" max="8169" width="5" bestFit="1" customWidth="1"/>
    <col min="8170" max="8170" width="8" bestFit="1" customWidth="1"/>
    <col min="8172" max="8174" width="10.85546875" bestFit="1" customWidth="1"/>
    <col min="8175" max="8175" width="9.42578125" bestFit="1" customWidth="1"/>
    <col min="8381" max="8381" width="69.140625" customWidth="1"/>
    <col min="8404" max="8404" width="2.28515625" customWidth="1"/>
    <col min="8405" max="8425" width="5" bestFit="1" customWidth="1"/>
    <col min="8426" max="8426" width="8" bestFit="1" customWidth="1"/>
    <col min="8428" max="8430" width="10.85546875" bestFit="1" customWidth="1"/>
    <col min="8431" max="8431" width="9.42578125" bestFit="1" customWidth="1"/>
    <col min="8637" max="8637" width="69.140625" customWidth="1"/>
    <col min="8660" max="8660" width="2.28515625" customWidth="1"/>
    <col min="8661" max="8681" width="5" bestFit="1" customWidth="1"/>
    <col min="8682" max="8682" width="8" bestFit="1" customWidth="1"/>
    <col min="8684" max="8686" width="10.85546875" bestFit="1" customWidth="1"/>
    <col min="8687" max="8687" width="9.42578125" bestFit="1" customWidth="1"/>
    <col min="8893" max="8893" width="69.140625" customWidth="1"/>
    <col min="8916" max="8916" width="2.28515625" customWidth="1"/>
    <col min="8917" max="8937" width="5" bestFit="1" customWidth="1"/>
    <col min="8938" max="8938" width="8" bestFit="1" customWidth="1"/>
    <col min="8940" max="8942" width="10.85546875" bestFit="1" customWidth="1"/>
    <col min="8943" max="8943" width="9.42578125" bestFit="1" customWidth="1"/>
    <col min="9149" max="9149" width="69.140625" customWidth="1"/>
    <col min="9172" max="9172" width="2.28515625" customWidth="1"/>
    <col min="9173" max="9193" width="5" bestFit="1" customWidth="1"/>
    <col min="9194" max="9194" width="8" bestFit="1" customWidth="1"/>
    <col min="9196" max="9198" width="10.85546875" bestFit="1" customWidth="1"/>
    <col min="9199" max="9199" width="9.42578125" bestFit="1" customWidth="1"/>
    <col min="9405" max="9405" width="69.140625" customWidth="1"/>
    <col min="9428" max="9428" width="2.28515625" customWidth="1"/>
    <col min="9429" max="9449" width="5" bestFit="1" customWidth="1"/>
    <col min="9450" max="9450" width="8" bestFit="1" customWidth="1"/>
    <col min="9452" max="9454" width="10.85546875" bestFit="1" customWidth="1"/>
    <col min="9455" max="9455" width="9.42578125" bestFit="1" customWidth="1"/>
    <col min="9661" max="9661" width="69.140625" customWidth="1"/>
    <col min="9684" max="9684" width="2.28515625" customWidth="1"/>
    <col min="9685" max="9705" width="5" bestFit="1" customWidth="1"/>
    <col min="9706" max="9706" width="8" bestFit="1" customWidth="1"/>
    <col min="9708" max="9710" width="10.85546875" bestFit="1" customWidth="1"/>
    <col min="9711" max="9711" width="9.42578125" bestFit="1" customWidth="1"/>
    <col min="9917" max="9917" width="69.140625" customWidth="1"/>
    <col min="9940" max="9940" width="2.28515625" customWidth="1"/>
    <col min="9941" max="9961" width="5" bestFit="1" customWidth="1"/>
    <col min="9962" max="9962" width="8" bestFit="1" customWidth="1"/>
    <col min="9964" max="9966" width="10.85546875" bestFit="1" customWidth="1"/>
    <col min="9967" max="9967" width="9.42578125" bestFit="1" customWidth="1"/>
    <col min="10173" max="10173" width="69.140625" customWidth="1"/>
    <col min="10196" max="10196" width="2.28515625" customWidth="1"/>
    <col min="10197" max="10217" width="5" bestFit="1" customWidth="1"/>
    <col min="10218" max="10218" width="8" bestFit="1" customWidth="1"/>
    <col min="10220" max="10222" width="10.85546875" bestFit="1" customWidth="1"/>
    <col min="10223" max="10223" width="9.42578125" bestFit="1" customWidth="1"/>
    <col min="10429" max="10429" width="69.140625" customWidth="1"/>
    <col min="10452" max="10452" width="2.28515625" customWidth="1"/>
    <col min="10453" max="10473" width="5" bestFit="1" customWidth="1"/>
    <col min="10474" max="10474" width="8" bestFit="1" customWidth="1"/>
    <col min="10476" max="10478" width="10.85546875" bestFit="1" customWidth="1"/>
    <col min="10479" max="10479" width="9.42578125" bestFit="1" customWidth="1"/>
    <col min="10685" max="10685" width="69.140625" customWidth="1"/>
    <col min="10708" max="10708" width="2.28515625" customWidth="1"/>
    <col min="10709" max="10729" width="5" bestFit="1" customWidth="1"/>
    <col min="10730" max="10730" width="8" bestFit="1" customWidth="1"/>
    <col min="10732" max="10734" width="10.85546875" bestFit="1" customWidth="1"/>
    <col min="10735" max="10735" width="9.42578125" bestFit="1" customWidth="1"/>
    <col min="10941" max="10941" width="69.140625" customWidth="1"/>
    <col min="10964" max="10964" width="2.28515625" customWidth="1"/>
    <col min="10965" max="10985" width="5" bestFit="1" customWidth="1"/>
    <col min="10986" max="10986" width="8" bestFit="1" customWidth="1"/>
    <col min="10988" max="10990" width="10.85546875" bestFit="1" customWidth="1"/>
    <col min="10991" max="10991" width="9.42578125" bestFit="1" customWidth="1"/>
    <col min="11197" max="11197" width="69.140625" customWidth="1"/>
    <col min="11220" max="11220" width="2.28515625" customWidth="1"/>
    <col min="11221" max="11241" width="5" bestFit="1" customWidth="1"/>
    <col min="11242" max="11242" width="8" bestFit="1" customWidth="1"/>
    <col min="11244" max="11246" width="10.85546875" bestFit="1" customWidth="1"/>
    <col min="11247" max="11247" width="9.42578125" bestFit="1" customWidth="1"/>
    <col min="11453" max="11453" width="69.140625" customWidth="1"/>
    <col min="11476" max="11476" width="2.28515625" customWidth="1"/>
    <col min="11477" max="11497" width="5" bestFit="1" customWidth="1"/>
    <col min="11498" max="11498" width="8" bestFit="1" customWidth="1"/>
    <col min="11500" max="11502" width="10.85546875" bestFit="1" customWidth="1"/>
    <col min="11503" max="11503" width="9.42578125" bestFit="1" customWidth="1"/>
    <col min="11709" max="11709" width="69.140625" customWidth="1"/>
    <col min="11732" max="11732" width="2.28515625" customWidth="1"/>
    <col min="11733" max="11753" width="5" bestFit="1" customWidth="1"/>
    <col min="11754" max="11754" width="8" bestFit="1" customWidth="1"/>
    <col min="11756" max="11758" width="10.85546875" bestFit="1" customWidth="1"/>
    <col min="11759" max="11759" width="9.42578125" bestFit="1" customWidth="1"/>
    <col min="11965" max="11965" width="69.140625" customWidth="1"/>
    <col min="11988" max="11988" width="2.28515625" customWidth="1"/>
    <col min="11989" max="12009" width="5" bestFit="1" customWidth="1"/>
    <col min="12010" max="12010" width="8" bestFit="1" customWidth="1"/>
    <col min="12012" max="12014" width="10.85546875" bestFit="1" customWidth="1"/>
    <col min="12015" max="12015" width="9.42578125" bestFit="1" customWidth="1"/>
    <col min="12221" max="12221" width="69.140625" customWidth="1"/>
    <col min="12244" max="12244" width="2.28515625" customWidth="1"/>
    <col min="12245" max="12265" width="5" bestFit="1" customWidth="1"/>
    <col min="12266" max="12266" width="8" bestFit="1" customWidth="1"/>
    <col min="12268" max="12270" width="10.85546875" bestFit="1" customWidth="1"/>
    <col min="12271" max="12271" width="9.42578125" bestFit="1" customWidth="1"/>
    <col min="12477" max="12477" width="69.140625" customWidth="1"/>
    <col min="12500" max="12500" width="2.28515625" customWidth="1"/>
    <col min="12501" max="12521" width="5" bestFit="1" customWidth="1"/>
    <col min="12522" max="12522" width="8" bestFit="1" customWidth="1"/>
    <col min="12524" max="12526" width="10.85546875" bestFit="1" customWidth="1"/>
    <col min="12527" max="12527" width="9.42578125" bestFit="1" customWidth="1"/>
    <col min="12733" max="12733" width="69.140625" customWidth="1"/>
    <col min="12756" max="12756" width="2.28515625" customWidth="1"/>
    <col min="12757" max="12777" width="5" bestFit="1" customWidth="1"/>
    <col min="12778" max="12778" width="8" bestFit="1" customWidth="1"/>
    <col min="12780" max="12782" width="10.85546875" bestFit="1" customWidth="1"/>
    <col min="12783" max="12783" width="9.42578125" bestFit="1" customWidth="1"/>
    <col min="12989" max="12989" width="69.140625" customWidth="1"/>
    <col min="13012" max="13012" width="2.28515625" customWidth="1"/>
    <col min="13013" max="13033" width="5" bestFit="1" customWidth="1"/>
    <col min="13034" max="13034" width="8" bestFit="1" customWidth="1"/>
    <col min="13036" max="13038" width="10.85546875" bestFit="1" customWidth="1"/>
    <col min="13039" max="13039" width="9.42578125" bestFit="1" customWidth="1"/>
    <col min="13245" max="13245" width="69.140625" customWidth="1"/>
    <col min="13268" max="13268" width="2.28515625" customWidth="1"/>
    <col min="13269" max="13289" width="5" bestFit="1" customWidth="1"/>
    <col min="13290" max="13290" width="8" bestFit="1" customWidth="1"/>
    <col min="13292" max="13294" width="10.85546875" bestFit="1" customWidth="1"/>
    <col min="13295" max="13295" width="9.42578125" bestFit="1" customWidth="1"/>
    <col min="13501" max="13501" width="69.140625" customWidth="1"/>
    <col min="13524" max="13524" width="2.28515625" customWidth="1"/>
    <col min="13525" max="13545" width="5" bestFit="1" customWidth="1"/>
    <col min="13546" max="13546" width="8" bestFit="1" customWidth="1"/>
    <col min="13548" max="13550" width="10.85546875" bestFit="1" customWidth="1"/>
    <col min="13551" max="13551" width="9.42578125" bestFit="1" customWidth="1"/>
    <col min="13757" max="13757" width="69.140625" customWidth="1"/>
    <col min="13780" max="13780" width="2.28515625" customWidth="1"/>
    <col min="13781" max="13801" width="5" bestFit="1" customWidth="1"/>
    <col min="13802" max="13802" width="8" bestFit="1" customWidth="1"/>
    <col min="13804" max="13806" width="10.85546875" bestFit="1" customWidth="1"/>
    <col min="13807" max="13807" width="9.42578125" bestFit="1" customWidth="1"/>
    <col min="14013" max="14013" width="69.140625" customWidth="1"/>
    <col min="14036" max="14036" width="2.28515625" customWidth="1"/>
    <col min="14037" max="14057" width="5" bestFit="1" customWidth="1"/>
    <col min="14058" max="14058" width="8" bestFit="1" customWidth="1"/>
    <col min="14060" max="14062" width="10.85546875" bestFit="1" customWidth="1"/>
    <col min="14063" max="14063" width="9.42578125" bestFit="1" customWidth="1"/>
    <col min="14269" max="14269" width="69.140625" customWidth="1"/>
    <col min="14292" max="14292" width="2.28515625" customWidth="1"/>
    <col min="14293" max="14313" width="5" bestFit="1" customWidth="1"/>
    <col min="14314" max="14314" width="8" bestFit="1" customWidth="1"/>
    <col min="14316" max="14318" width="10.85546875" bestFit="1" customWidth="1"/>
    <col min="14319" max="14319" width="9.42578125" bestFit="1" customWidth="1"/>
    <col min="14525" max="14525" width="69.140625" customWidth="1"/>
    <col min="14548" max="14548" width="2.28515625" customWidth="1"/>
    <col min="14549" max="14569" width="5" bestFit="1" customWidth="1"/>
    <col min="14570" max="14570" width="8" bestFit="1" customWidth="1"/>
    <col min="14572" max="14574" width="10.85546875" bestFit="1" customWidth="1"/>
    <col min="14575" max="14575" width="9.42578125" bestFit="1" customWidth="1"/>
    <col min="14781" max="14781" width="69.140625" customWidth="1"/>
    <col min="14804" max="14804" width="2.28515625" customWidth="1"/>
    <col min="14805" max="14825" width="5" bestFit="1" customWidth="1"/>
    <col min="14826" max="14826" width="8" bestFit="1" customWidth="1"/>
    <col min="14828" max="14830" width="10.85546875" bestFit="1" customWidth="1"/>
    <col min="14831" max="14831" width="9.42578125" bestFit="1" customWidth="1"/>
    <col min="15037" max="15037" width="69.140625" customWidth="1"/>
    <col min="15060" max="15060" width="2.28515625" customWidth="1"/>
    <col min="15061" max="15081" width="5" bestFit="1" customWidth="1"/>
    <col min="15082" max="15082" width="8" bestFit="1" customWidth="1"/>
    <col min="15084" max="15086" width="10.85546875" bestFit="1" customWidth="1"/>
    <col min="15087" max="15087" width="9.42578125" bestFit="1" customWidth="1"/>
    <col min="15293" max="15293" width="69.140625" customWidth="1"/>
    <col min="15316" max="15316" width="2.28515625" customWidth="1"/>
    <col min="15317" max="15337" width="5" bestFit="1" customWidth="1"/>
    <col min="15338" max="15338" width="8" bestFit="1" customWidth="1"/>
    <col min="15340" max="15342" width="10.85546875" bestFit="1" customWidth="1"/>
    <col min="15343" max="15343" width="9.42578125" bestFit="1" customWidth="1"/>
    <col min="15549" max="15549" width="69.140625" customWidth="1"/>
    <col min="15572" max="15572" width="2.28515625" customWidth="1"/>
    <col min="15573" max="15593" width="5" bestFit="1" customWidth="1"/>
    <col min="15594" max="15594" width="8" bestFit="1" customWidth="1"/>
    <col min="15596" max="15598" width="10.85546875" bestFit="1" customWidth="1"/>
    <col min="15599" max="15599" width="9.42578125" bestFit="1" customWidth="1"/>
    <col min="15805" max="15805" width="69.140625" customWidth="1"/>
    <col min="15828" max="15828" width="2.28515625" customWidth="1"/>
    <col min="15829" max="15849" width="5" bestFit="1" customWidth="1"/>
    <col min="15850" max="15850" width="8" bestFit="1" customWidth="1"/>
    <col min="15852" max="15854" width="10.85546875" bestFit="1" customWidth="1"/>
    <col min="15855" max="15855" width="9.42578125" bestFit="1" customWidth="1"/>
    <col min="16061" max="16061" width="69.140625" customWidth="1"/>
    <col min="16084" max="16084" width="2.28515625" customWidth="1"/>
    <col min="16085" max="16105" width="5" bestFit="1" customWidth="1"/>
    <col min="16106" max="16106" width="8" bestFit="1" customWidth="1"/>
    <col min="16108" max="16110" width="10.85546875" bestFit="1" customWidth="1"/>
    <col min="16111" max="16111" width="9.42578125" bestFit="1" customWidth="1"/>
  </cols>
  <sheetData>
    <row r="1" spans="1:39" x14ac:dyDescent="0.25">
      <c r="A1" s="5" t="s">
        <v>18</v>
      </c>
    </row>
    <row r="2" spans="1:39" x14ac:dyDescent="0.25">
      <c r="A2" s="5" t="s">
        <v>541</v>
      </c>
    </row>
    <row r="7" spans="1:39" x14ac:dyDescent="0.25">
      <c r="A7" s="7"/>
      <c r="B7" s="7"/>
      <c r="C7" s="7" t="s">
        <v>577</v>
      </c>
      <c r="D7" s="7" t="s">
        <v>578</v>
      </c>
      <c r="E7" s="7" t="s">
        <v>579</v>
      </c>
      <c r="F7" s="7" t="s">
        <v>580</v>
      </c>
      <c r="G7" s="7" t="s">
        <v>581</v>
      </c>
      <c r="H7" s="8"/>
      <c r="I7" s="9"/>
      <c r="J7" s="10"/>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x14ac:dyDescent="0.25">
      <c r="A8" s="12" t="s">
        <v>0</v>
      </c>
      <c r="B8" s="12" t="s">
        <v>12</v>
      </c>
      <c r="C8" s="13">
        <v>17.649999999999999</v>
      </c>
      <c r="D8" s="13">
        <v>18.065000000000001</v>
      </c>
      <c r="E8" s="13">
        <v>18.818999999999999</v>
      </c>
      <c r="F8" s="13">
        <v>19.940000000000001</v>
      </c>
      <c r="G8" s="13">
        <v>20.507000000000001</v>
      </c>
      <c r="H8" s="14"/>
      <c r="I8" s="15"/>
      <c r="J8" s="16"/>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9" x14ac:dyDescent="0.25">
      <c r="A9" s="12" t="s">
        <v>1</v>
      </c>
      <c r="B9" s="12" t="s">
        <v>12</v>
      </c>
      <c r="C9" s="13">
        <v>21.954000000000001</v>
      </c>
      <c r="D9" s="13">
        <v>22.331</v>
      </c>
      <c r="E9" s="13">
        <v>22.95</v>
      </c>
      <c r="F9" s="13">
        <v>23.881</v>
      </c>
      <c r="G9" s="13">
        <v>24.402000000000001</v>
      </c>
      <c r="H9" s="14"/>
      <c r="I9" s="15"/>
      <c r="J9" s="16"/>
      <c r="K9" s="17" t="s">
        <v>582</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x14ac:dyDescent="0.25">
      <c r="A10" s="12" t="s">
        <v>0</v>
      </c>
      <c r="B10" s="12" t="s">
        <v>9</v>
      </c>
      <c r="C10" s="13">
        <v>15.601000000000001</v>
      </c>
      <c r="D10" s="13">
        <v>15.09</v>
      </c>
      <c r="E10" s="13">
        <v>15.21</v>
      </c>
      <c r="F10" s="13">
        <v>15.486000000000001</v>
      </c>
      <c r="G10" s="13">
        <v>15.7</v>
      </c>
      <c r="H10" s="14"/>
      <c r="I10" s="15"/>
      <c r="J10" s="16"/>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x14ac:dyDescent="0.25">
      <c r="A11" s="12" t="s">
        <v>1</v>
      </c>
      <c r="B11" s="12" t="s">
        <v>9</v>
      </c>
      <c r="C11" s="13">
        <v>19.396000000000001</v>
      </c>
      <c r="D11" s="13">
        <v>19.059999999999999</v>
      </c>
      <c r="E11" s="13">
        <v>19.253</v>
      </c>
      <c r="F11" s="13">
        <v>19.622</v>
      </c>
      <c r="G11" s="13">
        <v>19.855</v>
      </c>
      <c r="H11" s="14"/>
      <c r="I11" s="15"/>
      <c r="J11" s="16"/>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row>
    <row r="12" spans="1:39" x14ac:dyDescent="0.25">
      <c r="A12" s="12" t="s">
        <v>0</v>
      </c>
      <c r="B12" s="12" t="s">
        <v>8</v>
      </c>
      <c r="C12" s="13">
        <v>13.281000000000001</v>
      </c>
      <c r="D12" s="13">
        <v>13.615</v>
      </c>
      <c r="E12" s="13">
        <v>13.978999999999999</v>
      </c>
      <c r="F12" s="13">
        <v>14.417</v>
      </c>
      <c r="G12" s="13">
        <v>14.723000000000001</v>
      </c>
      <c r="H12" s="14"/>
      <c r="I12" s="15"/>
      <c r="J12" s="16"/>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row>
    <row r="13" spans="1:39" x14ac:dyDescent="0.25">
      <c r="A13" s="12" t="s">
        <v>1</v>
      </c>
      <c r="B13" s="12" t="s">
        <v>8</v>
      </c>
      <c r="C13" s="13">
        <v>16.129000000000001</v>
      </c>
      <c r="D13" s="13">
        <v>16.498999999999999</v>
      </c>
      <c r="E13" s="13">
        <v>16.975999999999999</v>
      </c>
      <c r="F13" s="13">
        <v>17.55</v>
      </c>
      <c r="G13" s="13">
        <v>17.916</v>
      </c>
      <c r="H13" s="14"/>
      <c r="I13" s="15"/>
      <c r="J13" s="16"/>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row>
    <row r="14" spans="1:39" x14ac:dyDescent="0.25">
      <c r="A14" s="12" t="s">
        <v>0</v>
      </c>
      <c r="B14" s="12" t="s">
        <v>7</v>
      </c>
      <c r="C14" s="13">
        <v>16.541</v>
      </c>
      <c r="D14" s="13">
        <v>16.792999999999999</v>
      </c>
      <c r="E14" s="13">
        <v>17.099</v>
      </c>
      <c r="F14" s="13">
        <v>17.364999999999998</v>
      </c>
      <c r="G14" s="13">
        <v>17.968</v>
      </c>
      <c r="H14" s="14"/>
      <c r="I14" s="15"/>
      <c r="J14" s="16"/>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39" x14ac:dyDescent="0.25">
      <c r="A15" s="12" t="s">
        <v>1</v>
      </c>
      <c r="B15" s="12" t="s">
        <v>7</v>
      </c>
      <c r="C15" s="13">
        <v>19.393000000000001</v>
      </c>
      <c r="D15" s="13">
        <v>19.919</v>
      </c>
      <c r="E15" s="13">
        <v>20.366</v>
      </c>
      <c r="F15" s="13">
        <v>20.9</v>
      </c>
      <c r="G15" s="13">
        <v>21.588999999999999</v>
      </c>
      <c r="H15" s="14"/>
      <c r="I15" s="15"/>
      <c r="J15" s="16"/>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39" x14ac:dyDescent="0.25">
      <c r="A16" s="12" t="s">
        <v>0</v>
      </c>
      <c r="B16" s="12" t="s">
        <v>6</v>
      </c>
      <c r="C16" s="13">
        <v>16.122</v>
      </c>
      <c r="D16" s="13">
        <v>16.507000000000001</v>
      </c>
      <c r="E16" s="13">
        <v>16.834</v>
      </c>
      <c r="F16" s="13">
        <v>17.170999999999999</v>
      </c>
      <c r="G16" s="13">
        <v>17.54</v>
      </c>
      <c r="H16" s="14"/>
      <c r="I16" s="15"/>
      <c r="J16" s="16"/>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row>
    <row r="17" spans="1:39" x14ac:dyDescent="0.25">
      <c r="A17" s="12" t="s">
        <v>1</v>
      </c>
      <c r="B17" s="12" t="s">
        <v>6</v>
      </c>
      <c r="C17" s="13">
        <v>18.771999999999998</v>
      </c>
      <c r="D17" s="13">
        <v>19.248999999999999</v>
      </c>
      <c r="E17" s="13">
        <v>19.646000000000001</v>
      </c>
      <c r="F17" s="13">
        <v>20.056999999999999</v>
      </c>
      <c r="G17" s="13">
        <v>20.48</v>
      </c>
      <c r="H17" s="14"/>
      <c r="I17" s="15"/>
      <c r="J17" s="16"/>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39" x14ac:dyDescent="0.25">
      <c r="A18" s="12" t="s">
        <v>0</v>
      </c>
      <c r="B18" s="12" t="s">
        <v>5</v>
      </c>
      <c r="C18" s="13">
        <v>15.09</v>
      </c>
      <c r="D18" s="13">
        <v>15.43</v>
      </c>
      <c r="E18" s="13">
        <v>15.824</v>
      </c>
      <c r="F18" s="13">
        <v>16.157</v>
      </c>
      <c r="G18" s="13">
        <v>16.352</v>
      </c>
      <c r="H18" s="14"/>
      <c r="I18" s="15"/>
      <c r="J18" s="16"/>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row>
    <row r="19" spans="1:39" x14ac:dyDescent="0.25">
      <c r="A19" s="12" t="s">
        <v>1</v>
      </c>
      <c r="B19" s="12" t="s">
        <v>5</v>
      </c>
      <c r="C19" s="13">
        <v>16.382999999999999</v>
      </c>
      <c r="D19" s="13">
        <v>16.87</v>
      </c>
      <c r="E19" s="13">
        <v>17.439</v>
      </c>
      <c r="F19" s="13">
        <v>17.934000000000001</v>
      </c>
      <c r="G19" s="13">
        <v>18.213999999999999</v>
      </c>
      <c r="H19" s="14"/>
      <c r="I19" s="15"/>
      <c r="J19" s="16"/>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row>
    <row r="20" spans="1:39" x14ac:dyDescent="0.25">
      <c r="A20" s="12" t="s">
        <v>0</v>
      </c>
      <c r="B20" s="12" t="s">
        <v>4</v>
      </c>
      <c r="C20" s="13">
        <v>16.462</v>
      </c>
      <c r="D20" s="13">
        <v>16.622</v>
      </c>
      <c r="E20" s="13">
        <v>18.100999999999999</v>
      </c>
      <c r="F20" s="13">
        <v>18.524000000000001</v>
      </c>
      <c r="G20" s="13">
        <v>18.425000000000001</v>
      </c>
      <c r="H20" s="14"/>
      <c r="I20" s="15"/>
      <c r="J20" s="1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x14ac:dyDescent="0.25">
      <c r="A21" s="12" t="s">
        <v>1</v>
      </c>
      <c r="B21" s="12" t="s">
        <v>4</v>
      </c>
      <c r="C21" s="13">
        <v>19.184000000000001</v>
      </c>
      <c r="D21" s="13">
        <v>19.396999999999998</v>
      </c>
      <c r="E21" s="13">
        <v>20.524999999999999</v>
      </c>
      <c r="F21" s="13">
        <v>20.971</v>
      </c>
      <c r="G21" s="13">
        <v>20.789000000000001</v>
      </c>
      <c r="H21" s="14"/>
      <c r="I21" s="15"/>
      <c r="J21" s="16"/>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x14ac:dyDescent="0.25">
      <c r="A22" s="12" t="s">
        <v>0</v>
      </c>
      <c r="B22" s="12" t="s">
        <v>11</v>
      </c>
      <c r="C22" s="13">
        <v>17.962</v>
      </c>
      <c r="D22" s="13">
        <v>18.649999999999999</v>
      </c>
      <c r="E22" s="13">
        <v>19.190000000000001</v>
      </c>
      <c r="F22" s="13">
        <v>19.704999999999998</v>
      </c>
      <c r="G22" s="13">
        <v>20.27</v>
      </c>
      <c r="H22" s="14"/>
      <c r="I22" s="15"/>
      <c r="J22" s="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row>
    <row r="23" spans="1:39" x14ac:dyDescent="0.25">
      <c r="A23" s="12" t="s">
        <v>1</v>
      </c>
      <c r="B23" s="12" t="s">
        <v>11</v>
      </c>
      <c r="C23" s="13">
        <v>20.675000000000001</v>
      </c>
      <c r="D23" s="13">
        <v>21.382000000000001</v>
      </c>
      <c r="E23" s="13">
        <v>22.013000000000002</v>
      </c>
      <c r="F23" s="13">
        <v>22.664999999999999</v>
      </c>
      <c r="G23" s="13">
        <v>23.283000000000001</v>
      </c>
      <c r="H23" s="14"/>
      <c r="I23" s="15"/>
      <c r="J23" s="1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x14ac:dyDescent="0.25">
      <c r="A24" s="12" t="s">
        <v>0</v>
      </c>
      <c r="B24" s="12" t="s">
        <v>3</v>
      </c>
      <c r="C24" s="13">
        <v>14.113</v>
      </c>
      <c r="D24" s="13">
        <v>14.260999999999999</v>
      </c>
      <c r="E24" s="13">
        <v>14.417</v>
      </c>
      <c r="F24" s="13">
        <v>14.836</v>
      </c>
      <c r="G24" s="13">
        <v>15.196999999999999</v>
      </c>
      <c r="H24" s="14"/>
      <c r="I24" s="15"/>
      <c r="J24" s="1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row>
    <row r="25" spans="1:39" x14ac:dyDescent="0.25">
      <c r="A25" s="12" t="s">
        <v>1</v>
      </c>
      <c r="B25" s="12" t="s">
        <v>3</v>
      </c>
      <c r="C25" s="13">
        <v>15.397</v>
      </c>
      <c r="D25" s="13">
        <v>15.487</v>
      </c>
      <c r="E25" s="13">
        <v>15.659000000000001</v>
      </c>
      <c r="F25" s="13">
        <v>16.154</v>
      </c>
      <c r="G25" s="13">
        <v>16.625</v>
      </c>
      <c r="H25" s="14"/>
      <c r="I25" s="15"/>
      <c r="J25" s="18"/>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row>
    <row r="26" spans="1:39" x14ac:dyDescent="0.25">
      <c r="A26" s="12" t="s">
        <v>0</v>
      </c>
      <c r="B26" s="12" t="s">
        <v>2</v>
      </c>
      <c r="C26" s="13">
        <v>15.94</v>
      </c>
      <c r="D26" s="13">
        <v>16.108000000000001</v>
      </c>
      <c r="E26" s="13">
        <v>16.222999999999999</v>
      </c>
      <c r="F26" s="13">
        <v>16.344999999999999</v>
      </c>
      <c r="G26" s="13">
        <v>16.617999999999999</v>
      </c>
      <c r="H26" s="14"/>
      <c r="I26" s="15"/>
      <c r="J26" s="18"/>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row>
    <row r="27" spans="1:39" x14ac:dyDescent="0.25">
      <c r="A27" s="12" t="s">
        <v>1</v>
      </c>
      <c r="B27" s="12" t="s">
        <v>2</v>
      </c>
      <c r="C27" s="13">
        <v>18.306000000000001</v>
      </c>
      <c r="D27" s="13">
        <v>18.501999999999999</v>
      </c>
      <c r="E27" s="13">
        <v>18.634</v>
      </c>
      <c r="F27" s="13">
        <v>18.745000000000001</v>
      </c>
      <c r="G27" s="13">
        <v>19.158000000000001</v>
      </c>
      <c r="H27" s="14"/>
      <c r="I27" s="15"/>
      <c r="J27" s="18"/>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row>
    <row r="28" spans="1:39" x14ac:dyDescent="0.25">
      <c r="A28" s="12" t="s">
        <v>0</v>
      </c>
      <c r="B28" s="12" t="s">
        <v>13</v>
      </c>
      <c r="C28" s="13">
        <v>15.952999999999999</v>
      </c>
      <c r="D28" s="13">
        <v>16.224</v>
      </c>
      <c r="E28" s="13">
        <v>16.977</v>
      </c>
      <c r="F28" s="13">
        <v>17.364999999999998</v>
      </c>
      <c r="G28" s="13">
        <v>17.568000000000001</v>
      </c>
      <c r="H28" s="14"/>
      <c r="I28" s="15"/>
      <c r="J28" s="18"/>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39" x14ac:dyDescent="0.25">
      <c r="A29" s="12" t="s">
        <v>1</v>
      </c>
      <c r="B29" s="12" t="s">
        <v>13</v>
      </c>
      <c r="C29" s="13">
        <v>18.178999999999998</v>
      </c>
      <c r="D29" s="13">
        <v>18.5</v>
      </c>
      <c r="E29" s="13">
        <v>19.184000000000001</v>
      </c>
      <c r="F29" s="13">
        <v>19.651</v>
      </c>
      <c r="G29" s="13">
        <v>19.863</v>
      </c>
      <c r="H29" s="14"/>
      <c r="I29" s="15"/>
      <c r="J29" s="18"/>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x14ac:dyDescent="0.25">
      <c r="A30" s="12" t="s">
        <v>0</v>
      </c>
      <c r="B30" s="12" t="s">
        <v>10</v>
      </c>
      <c r="C30" s="13">
        <v>16.565999999999999</v>
      </c>
      <c r="D30" s="13">
        <v>16.866</v>
      </c>
      <c r="E30" s="13">
        <v>17.605</v>
      </c>
      <c r="F30" s="13">
        <v>18.189</v>
      </c>
      <c r="G30" s="13">
        <v>18.489000000000001</v>
      </c>
      <c r="H30" s="14"/>
      <c r="I30" s="15"/>
      <c r="J30" s="18"/>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row>
    <row r="31" spans="1:39" x14ac:dyDescent="0.25">
      <c r="A31" s="12" t="s">
        <v>1</v>
      </c>
      <c r="B31" s="12" t="s">
        <v>10</v>
      </c>
      <c r="C31" s="13">
        <v>19.72</v>
      </c>
      <c r="D31" s="13">
        <v>19.998000000000001</v>
      </c>
      <c r="E31" s="13">
        <v>20.600999999999999</v>
      </c>
      <c r="F31" s="13">
        <v>21.164000000000001</v>
      </c>
      <c r="G31" s="13">
        <v>21.428000000000001</v>
      </c>
      <c r="H31" s="19"/>
      <c r="I31" s="15"/>
      <c r="J31" s="18"/>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x14ac:dyDescent="0.25">
      <c r="A32" s="20"/>
      <c r="B32" s="20"/>
      <c r="C32" s="11"/>
      <c r="D32" s="11"/>
      <c r="E32" s="11"/>
      <c r="F32" s="11"/>
      <c r="G32" s="11"/>
      <c r="H32" s="2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7" spans="1:1" x14ac:dyDescent="0.25">
      <c r="A37" s="5" t="s">
        <v>14</v>
      </c>
    </row>
    <row r="38" spans="1:1" x14ac:dyDescent="0.25">
      <c r="A38" s="33" t="s">
        <v>583</v>
      </c>
    </row>
    <row r="40" spans="1:1" x14ac:dyDescent="0.25">
      <c r="A40" s="5" t="s">
        <v>15</v>
      </c>
    </row>
    <row r="41" spans="1:1" x14ac:dyDescent="0.25">
      <c r="A41" s="6" t="s">
        <v>16</v>
      </c>
    </row>
    <row r="42" spans="1:1" x14ac:dyDescent="0.25">
      <c r="A42" s="20"/>
    </row>
    <row r="43" spans="1:1" x14ac:dyDescent="0.25">
      <c r="A43" s="20"/>
    </row>
    <row r="44" spans="1:1" x14ac:dyDescent="0.25">
      <c r="A44" s="5" t="s">
        <v>17</v>
      </c>
    </row>
    <row r="45" spans="1:1" x14ac:dyDescent="0.25">
      <c r="A45" s="6" t="s">
        <v>542</v>
      </c>
    </row>
  </sheetData>
  <pageMargins left="0.7" right="0.7" top="0.75" bottom="0.75" header="0.3" footer="0.3"/>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zoomScaleNormal="100" workbookViewId="0"/>
  </sheetViews>
  <sheetFormatPr defaultRowHeight="15" x14ac:dyDescent="0.25"/>
  <cols>
    <col min="1" max="1" width="11.85546875" style="94" customWidth="1"/>
    <col min="2" max="2" width="16" style="94" customWidth="1"/>
    <col min="3" max="4" width="13.5703125" style="94" customWidth="1"/>
    <col min="5" max="5" width="5.42578125" style="6" customWidth="1"/>
    <col min="6" max="6" width="16.28515625" style="6" customWidth="1"/>
    <col min="7" max="8" width="9.140625" style="6"/>
    <col min="9" max="9" width="2.140625" style="6" customWidth="1"/>
    <col min="10" max="12" width="9.140625" style="6"/>
    <col min="13" max="13" width="6" style="6" customWidth="1"/>
    <col min="14" max="16" width="9.140625" style="6"/>
    <col min="17" max="17" width="1.85546875" style="6" customWidth="1"/>
    <col min="18" max="20" width="9.140625" style="6"/>
    <col min="21" max="21" width="7.140625" style="6" customWidth="1"/>
    <col min="22" max="24" width="9.140625" style="6"/>
    <col min="25" max="25" width="5" style="6" customWidth="1"/>
    <col min="26" max="28" width="9.140625" style="6"/>
    <col min="29" max="29" width="1.85546875" style="6" customWidth="1"/>
    <col min="30" max="32" width="9.140625" style="6"/>
    <col min="33" max="33" width="2.7109375" style="6" customWidth="1"/>
    <col min="34" max="36" width="9.140625" style="6"/>
    <col min="37" max="37" width="2.7109375" style="6" customWidth="1"/>
    <col min="38" max="16384" width="9.140625" style="6"/>
  </cols>
  <sheetData>
    <row r="1" spans="1:5" x14ac:dyDescent="0.25">
      <c r="A1" s="25" t="s">
        <v>548</v>
      </c>
    </row>
    <row r="2" spans="1:5" x14ac:dyDescent="0.25">
      <c r="A2" s="25" t="s">
        <v>541</v>
      </c>
    </row>
    <row r="4" spans="1:5" x14ac:dyDescent="0.25">
      <c r="A4" s="110" t="s">
        <v>29</v>
      </c>
      <c r="B4" s="110" t="s">
        <v>370</v>
      </c>
      <c r="C4" s="7" t="s">
        <v>35</v>
      </c>
      <c r="D4" s="7" t="s">
        <v>39</v>
      </c>
    </row>
    <row r="5" spans="1:5" x14ac:dyDescent="0.25">
      <c r="A5" s="111"/>
      <c r="B5" s="111"/>
      <c r="C5" s="7" t="s">
        <v>53</v>
      </c>
      <c r="D5" s="7" t="s">
        <v>53</v>
      </c>
    </row>
    <row r="6" spans="1:5" ht="15" customHeight="1" x14ac:dyDescent="0.25">
      <c r="A6" s="122" t="s">
        <v>3</v>
      </c>
      <c r="B6" s="12" t="s">
        <v>379</v>
      </c>
      <c r="C6" s="53">
        <v>225.84399999999999</v>
      </c>
      <c r="D6" s="53">
        <v>170.15600000000001</v>
      </c>
      <c r="E6" s="94"/>
    </row>
    <row r="7" spans="1:5" x14ac:dyDescent="0.25">
      <c r="A7" s="122"/>
      <c r="B7" s="12" t="s">
        <v>192</v>
      </c>
      <c r="C7" s="53">
        <v>126.76600000000001</v>
      </c>
      <c r="D7" s="53">
        <v>90.22</v>
      </c>
      <c r="E7" s="94"/>
    </row>
    <row r="8" spans="1:5" x14ac:dyDescent="0.25">
      <c r="A8" s="122"/>
      <c r="B8" s="12" t="s">
        <v>189</v>
      </c>
      <c r="C8" s="53">
        <v>86.506</v>
      </c>
      <c r="D8" s="53">
        <v>44.225000000000001</v>
      </c>
      <c r="E8" s="94"/>
    </row>
    <row r="9" spans="1:5" x14ac:dyDescent="0.25">
      <c r="A9" s="122"/>
      <c r="B9" s="12" t="s">
        <v>193</v>
      </c>
      <c r="C9" s="53">
        <v>144.822</v>
      </c>
      <c r="D9" s="53">
        <v>115.408</v>
      </c>
      <c r="E9" s="94"/>
    </row>
    <row r="10" spans="1:5" x14ac:dyDescent="0.25">
      <c r="A10" s="122"/>
      <c r="B10" s="12" t="s">
        <v>169</v>
      </c>
      <c r="C10" s="53">
        <v>49.045000000000002</v>
      </c>
      <c r="D10" s="53">
        <v>30.256</v>
      </c>
      <c r="E10" s="94"/>
    </row>
    <row r="11" spans="1:5" x14ac:dyDescent="0.25">
      <c r="A11" s="122"/>
      <c r="B11" s="12" t="s">
        <v>184</v>
      </c>
      <c r="C11" s="53">
        <v>177.68199999999999</v>
      </c>
      <c r="D11" s="53">
        <v>115.839</v>
      </c>
      <c r="E11" s="94"/>
    </row>
    <row r="12" spans="1:5" x14ac:dyDescent="0.25">
      <c r="A12" s="122"/>
      <c r="B12" s="12" t="s">
        <v>194</v>
      </c>
      <c r="C12" s="53">
        <v>108.971</v>
      </c>
      <c r="D12" s="53">
        <v>70.596000000000004</v>
      </c>
      <c r="E12" s="94"/>
    </row>
    <row r="13" spans="1:5" x14ac:dyDescent="0.25">
      <c r="A13" s="122"/>
      <c r="B13" s="12" t="s">
        <v>380</v>
      </c>
      <c r="C13" s="53">
        <v>143.39699999999999</v>
      </c>
      <c r="D13" s="53">
        <v>98.334000000000003</v>
      </c>
      <c r="E13" s="94"/>
    </row>
    <row r="14" spans="1:5" x14ac:dyDescent="0.25">
      <c r="A14" s="122"/>
      <c r="B14" s="12" t="s">
        <v>185</v>
      </c>
      <c r="C14" s="53">
        <v>218.09399999999999</v>
      </c>
      <c r="D14" s="53">
        <v>152.01499999999999</v>
      </c>
      <c r="E14" s="94"/>
    </row>
    <row r="15" spans="1:5" x14ac:dyDescent="0.25">
      <c r="A15" s="122"/>
      <c r="B15" s="12" t="s">
        <v>381</v>
      </c>
      <c r="C15" s="53">
        <v>68.793999999999997</v>
      </c>
      <c r="D15" s="53">
        <v>51.125</v>
      </c>
      <c r="E15" s="94"/>
    </row>
    <row r="16" spans="1:5" x14ac:dyDescent="0.25">
      <c r="A16" s="122"/>
      <c r="B16" s="12" t="s">
        <v>382</v>
      </c>
      <c r="C16" s="53">
        <v>130.48699999999999</v>
      </c>
      <c r="D16" s="53">
        <v>126.72499999999999</v>
      </c>
      <c r="E16" s="94"/>
    </row>
    <row r="17" spans="1:5" x14ac:dyDescent="0.25">
      <c r="A17" s="122"/>
      <c r="B17" s="12" t="s">
        <v>195</v>
      </c>
      <c r="C17" s="53">
        <v>139.71199999999999</v>
      </c>
      <c r="D17" s="53">
        <v>130.256</v>
      </c>
      <c r="E17" s="94"/>
    </row>
    <row r="18" spans="1:5" x14ac:dyDescent="0.25">
      <c r="A18" s="122"/>
      <c r="B18" s="12" t="s">
        <v>383</v>
      </c>
      <c r="C18" s="53">
        <v>136.03</v>
      </c>
      <c r="D18" s="53">
        <v>135.30000000000001</v>
      </c>
      <c r="E18" s="94"/>
    </row>
    <row r="19" spans="1:5" x14ac:dyDescent="0.25">
      <c r="A19" s="122"/>
      <c r="B19" s="12" t="s">
        <v>170</v>
      </c>
      <c r="C19" s="53">
        <v>68.210999999999999</v>
      </c>
      <c r="D19" s="53">
        <v>18.622</v>
      </c>
      <c r="E19" s="94"/>
    </row>
    <row r="20" spans="1:5" x14ac:dyDescent="0.25">
      <c r="A20" s="122"/>
      <c r="B20" s="12" t="s">
        <v>384</v>
      </c>
      <c r="C20" s="53">
        <v>134.41</v>
      </c>
      <c r="D20" s="53">
        <v>112.64</v>
      </c>
      <c r="E20" s="94"/>
    </row>
    <row r="21" spans="1:5" x14ac:dyDescent="0.25">
      <c r="A21" s="122"/>
      <c r="B21" s="12" t="s">
        <v>385</v>
      </c>
      <c r="C21" s="53">
        <v>122.07899999999999</v>
      </c>
      <c r="D21" s="53">
        <v>65.28</v>
      </c>
      <c r="E21" s="94"/>
    </row>
    <row r="22" spans="1:5" x14ac:dyDescent="0.25">
      <c r="A22" s="122"/>
      <c r="B22" s="12" t="s">
        <v>171</v>
      </c>
      <c r="C22" s="53">
        <v>117.67400000000001</v>
      </c>
      <c r="D22" s="53">
        <v>78.37</v>
      </c>
      <c r="E22" s="94"/>
    </row>
    <row r="23" spans="1:5" x14ac:dyDescent="0.25">
      <c r="A23" s="122"/>
      <c r="B23" s="12" t="s">
        <v>186</v>
      </c>
      <c r="C23" s="53">
        <v>155.46700000000001</v>
      </c>
      <c r="D23" s="53">
        <v>102.995</v>
      </c>
      <c r="E23" s="94"/>
    </row>
    <row r="24" spans="1:5" x14ac:dyDescent="0.25">
      <c r="A24" s="122"/>
      <c r="B24" s="12" t="s">
        <v>386</v>
      </c>
      <c r="C24" s="53">
        <v>153.19999999999999</v>
      </c>
      <c r="D24" s="53">
        <v>115.82599999999999</v>
      </c>
      <c r="E24" s="94"/>
    </row>
    <row r="25" spans="1:5" x14ac:dyDescent="0.25">
      <c r="A25" s="122"/>
      <c r="B25" s="12" t="s">
        <v>196</v>
      </c>
      <c r="C25" s="53">
        <v>104.01900000000001</v>
      </c>
      <c r="D25" s="53">
        <v>58.396000000000001</v>
      </c>
      <c r="E25" s="94"/>
    </row>
    <row r="26" spans="1:5" x14ac:dyDescent="0.25">
      <c r="A26" s="122"/>
      <c r="B26" s="12" t="s">
        <v>197</v>
      </c>
      <c r="C26" s="53">
        <v>180.15199999999999</v>
      </c>
      <c r="D26" s="53">
        <v>130.994</v>
      </c>
      <c r="E26" s="94"/>
    </row>
    <row r="27" spans="1:5" x14ac:dyDescent="0.25">
      <c r="A27" s="122"/>
      <c r="B27" s="12" t="s">
        <v>387</v>
      </c>
      <c r="C27" s="53">
        <v>139.07300000000001</v>
      </c>
      <c r="D27" s="53">
        <v>99.316999999999993</v>
      </c>
      <c r="E27" s="94"/>
    </row>
    <row r="28" spans="1:5" x14ac:dyDescent="0.25">
      <c r="A28" s="122"/>
      <c r="B28" s="12" t="s">
        <v>172</v>
      </c>
      <c r="C28" s="53">
        <v>113.54600000000001</v>
      </c>
      <c r="D28" s="53">
        <v>93.608000000000004</v>
      </c>
      <c r="E28" s="94"/>
    </row>
    <row r="29" spans="1:5" x14ac:dyDescent="0.25">
      <c r="A29" s="122"/>
      <c r="B29" s="12" t="s">
        <v>338</v>
      </c>
      <c r="C29" s="53">
        <v>86.31</v>
      </c>
      <c r="D29" s="53">
        <v>89.43</v>
      </c>
      <c r="E29" s="94"/>
    </row>
    <row r="30" spans="1:5" x14ac:dyDescent="0.25">
      <c r="A30" s="122"/>
      <c r="B30" s="12" t="s">
        <v>339</v>
      </c>
      <c r="C30" s="53">
        <v>161.417</v>
      </c>
      <c r="D30" s="53">
        <v>117.425</v>
      </c>
      <c r="E30" s="94"/>
    </row>
    <row r="31" spans="1:5" x14ac:dyDescent="0.25">
      <c r="A31" s="122"/>
      <c r="B31" s="12" t="s">
        <v>173</v>
      </c>
      <c r="C31" s="53">
        <v>150.16</v>
      </c>
      <c r="D31" s="53">
        <v>122.842</v>
      </c>
      <c r="E31" s="94"/>
    </row>
    <row r="32" spans="1:5" x14ac:dyDescent="0.25">
      <c r="A32" s="122"/>
      <c r="B32" s="12" t="s">
        <v>174</v>
      </c>
      <c r="C32" s="53">
        <v>161.67099999999999</v>
      </c>
      <c r="D32" s="53">
        <v>144.815</v>
      </c>
      <c r="E32" s="94"/>
    </row>
    <row r="33" spans="1:5" x14ac:dyDescent="0.25">
      <c r="A33" s="122"/>
      <c r="B33" s="12" t="s">
        <v>198</v>
      </c>
      <c r="C33" s="53">
        <v>192.55</v>
      </c>
      <c r="D33" s="53">
        <v>175.57900000000001</v>
      </c>
      <c r="E33" s="94"/>
    </row>
    <row r="34" spans="1:5" x14ac:dyDescent="0.25">
      <c r="A34" s="122"/>
      <c r="B34" s="12" t="s">
        <v>199</v>
      </c>
      <c r="C34" s="53">
        <v>107.76900000000001</v>
      </c>
      <c r="D34" s="53">
        <v>73.302999999999997</v>
      </c>
      <c r="E34" s="94"/>
    </row>
    <row r="35" spans="1:5" x14ac:dyDescent="0.25">
      <c r="A35" s="122"/>
      <c r="B35" s="12" t="s">
        <v>175</v>
      </c>
      <c r="C35" s="53">
        <v>42.570999999999998</v>
      </c>
      <c r="D35" s="53">
        <v>30.898</v>
      </c>
      <c r="E35" s="94"/>
    </row>
    <row r="36" spans="1:5" x14ac:dyDescent="0.25">
      <c r="A36" s="122"/>
      <c r="B36" s="12" t="s">
        <v>388</v>
      </c>
      <c r="C36" s="53">
        <v>65.998999999999995</v>
      </c>
      <c r="D36" s="53">
        <v>91.382999999999996</v>
      </c>
      <c r="E36" s="94"/>
    </row>
    <row r="37" spans="1:5" x14ac:dyDescent="0.25">
      <c r="A37" s="122"/>
      <c r="B37" s="12" t="s">
        <v>176</v>
      </c>
      <c r="C37" s="53">
        <v>113.331</v>
      </c>
      <c r="D37" s="53">
        <v>137.755</v>
      </c>
      <c r="E37" s="94"/>
    </row>
    <row r="38" spans="1:5" x14ac:dyDescent="0.25">
      <c r="A38" s="122"/>
      <c r="B38" s="12" t="s">
        <v>190</v>
      </c>
      <c r="C38" s="53">
        <v>103.447</v>
      </c>
      <c r="D38" s="53">
        <v>54.911999999999999</v>
      </c>
      <c r="E38" s="94"/>
    </row>
    <row r="39" spans="1:5" x14ac:dyDescent="0.25">
      <c r="A39" s="122"/>
      <c r="B39" s="12" t="s">
        <v>200</v>
      </c>
      <c r="C39" s="53">
        <v>223.98699999999999</v>
      </c>
      <c r="D39" s="53">
        <v>204.78899999999999</v>
      </c>
      <c r="E39" s="94"/>
    </row>
    <row r="40" spans="1:5" x14ac:dyDescent="0.25">
      <c r="A40" s="122"/>
      <c r="B40" s="12" t="s">
        <v>201</v>
      </c>
      <c r="C40" s="53">
        <v>143.43299999999999</v>
      </c>
      <c r="D40" s="53">
        <v>119.59399999999999</v>
      </c>
      <c r="E40" s="94"/>
    </row>
    <row r="41" spans="1:5" x14ac:dyDescent="0.25">
      <c r="A41" s="122"/>
      <c r="B41" s="12" t="s">
        <v>177</v>
      </c>
      <c r="C41" s="53">
        <v>51.39</v>
      </c>
      <c r="D41" s="53">
        <v>43.237000000000002</v>
      </c>
      <c r="E41" s="94"/>
    </row>
    <row r="42" spans="1:5" x14ac:dyDescent="0.25">
      <c r="A42" s="122"/>
      <c r="B42" s="12" t="s">
        <v>178</v>
      </c>
      <c r="C42" s="53">
        <v>58.723999999999997</v>
      </c>
      <c r="D42" s="53">
        <v>33.616</v>
      </c>
      <c r="E42" s="94"/>
    </row>
    <row r="43" spans="1:5" x14ac:dyDescent="0.25">
      <c r="A43" s="122"/>
      <c r="B43" s="12" t="s">
        <v>187</v>
      </c>
      <c r="C43" s="53">
        <v>108.429</v>
      </c>
      <c r="D43" s="53">
        <v>65.126999999999995</v>
      </c>
      <c r="E43" s="94"/>
    </row>
    <row r="44" spans="1:5" x14ac:dyDescent="0.25">
      <c r="A44" s="122"/>
      <c r="B44" s="12" t="s">
        <v>202</v>
      </c>
      <c r="C44" s="53">
        <v>125.995</v>
      </c>
      <c r="D44" s="53">
        <v>94.403999999999996</v>
      </c>
      <c r="E44" s="94"/>
    </row>
    <row r="45" spans="1:5" x14ac:dyDescent="0.25">
      <c r="A45" s="122"/>
      <c r="B45" s="12" t="s">
        <v>179</v>
      </c>
      <c r="C45" s="53">
        <v>68.096999999999994</v>
      </c>
      <c r="D45" s="53">
        <v>56.255000000000003</v>
      </c>
      <c r="E45" s="94"/>
    </row>
    <row r="46" spans="1:5" x14ac:dyDescent="0.25">
      <c r="A46" s="122"/>
      <c r="B46" s="12" t="s">
        <v>203</v>
      </c>
      <c r="C46" s="53">
        <v>132.41499999999999</v>
      </c>
      <c r="D46" s="53">
        <v>100.685</v>
      </c>
      <c r="E46" s="94"/>
    </row>
    <row r="47" spans="1:5" x14ac:dyDescent="0.25">
      <c r="A47" s="122"/>
      <c r="B47" s="12" t="s">
        <v>389</v>
      </c>
      <c r="C47" s="53">
        <v>101.73</v>
      </c>
      <c r="D47" s="53">
        <v>110.373</v>
      </c>
      <c r="E47" s="94"/>
    </row>
    <row r="48" spans="1:5" x14ac:dyDescent="0.25">
      <c r="A48" s="122"/>
      <c r="B48" s="12" t="s">
        <v>191</v>
      </c>
      <c r="C48" s="53">
        <v>90.796000000000006</v>
      </c>
      <c r="D48" s="53">
        <v>50.862000000000002</v>
      </c>
      <c r="E48" s="94"/>
    </row>
    <row r="49" spans="1:5" x14ac:dyDescent="0.25">
      <c r="A49" s="122"/>
      <c r="B49" s="12" t="s">
        <v>351</v>
      </c>
      <c r="C49" s="53">
        <v>136.059</v>
      </c>
      <c r="D49" s="53">
        <v>75.286000000000001</v>
      </c>
      <c r="E49" s="94"/>
    </row>
    <row r="50" spans="1:5" x14ac:dyDescent="0.25">
      <c r="A50" s="122"/>
      <c r="B50" s="12" t="s">
        <v>188</v>
      </c>
      <c r="C50" s="53">
        <v>108.048</v>
      </c>
      <c r="D50" s="53">
        <v>83.965999999999994</v>
      </c>
      <c r="E50" s="94"/>
    </row>
    <row r="51" spans="1:5" x14ac:dyDescent="0.25">
      <c r="A51" s="122"/>
      <c r="B51" s="12" t="s">
        <v>390</v>
      </c>
      <c r="C51" s="53">
        <v>124.79300000000001</v>
      </c>
      <c r="D51" s="53">
        <v>71.986000000000004</v>
      </c>
      <c r="E51" s="94"/>
    </row>
    <row r="52" spans="1:5" x14ac:dyDescent="0.25">
      <c r="A52" s="122"/>
      <c r="B52" s="12" t="s">
        <v>391</v>
      </c>
      <c r="C52" s="53">
        <v>109.601</v>
      </c>
      <c r="D52" s="53">
        <v>91.518000000000001</v>
      </c>
      <c r="E52" s="94"/>
    </row>
    <row r="53" spans="1:5" x14ac:dyDescent="0.25">
      <c r="A53" s="122"/>
      <c r="B53" s="12" t="s">
        <v>180</v>
      </c>
      <c r="C53" s="53">
        <v>201.29599999999999</v>
      </c>
      <c r="D53" s="53">
        <v>126.648</v>
      </c>
      <c r="E53" s="94"/>
    </row>
    <row r="54" spans="1:5" x14ac:dyDescent="0.25">
      <c r="A54" s="122"/>
      <c r="B54" s="12" t="s">
        <v>181</v>
      </c>
      <c r="C54" s="53">
        <v>139.51300000000001</v>
      </c>
      <c r="D54" s="53">
        <v>122.709</v>
      </c>
      <c r="E54" s="94"/>
    </row>
    <row r="55" spans="1:5" x14ac:dyDescent="0.25">
      <c r="A55" s="122"/>
      <c r="B55" s="12" t="s">
        <v>182</v>
      </c>
      <c r="C55" s="53">
        <v>116.04600000000001</v>
      </c>
      <c r="D55" s="53">
        <v>125.402</v>
      </c>
      <c r="E55" s="94"/>
    </row>
    <row r="56" spans="1:5" x14ac:dyDescent="0.25">
      <c r="A56" s="122"/>
      <c r="B56" s="12" t="s">
        <v>183</v>
      </c>
      <c r="C56" s="53">
        <v>111.02</v>
      </c>
      <c r="D56" s="53">
        <v>60.256</v>
      </c>
      <c r="E56" s="94"/>
    </row>
    <row r="57" spans="1:5" ht="15" customHeight="1" x14ac:dyDescent="0.25">
      <c r="A57" s="122" t="s">
        <v>11</v>
      </c>
      <c r="B57" s="12" t="s">
        <v>392</v>
      </c>
      <c r="C57" s="53">
        <v>66.122</v>
      </c>
      <c r="D57" s="53">
        <v>49.262999999999998</v>
      </c>
    </row>
    <row r="58" spans="1:5" x14ac:dyDescent="0.25">
      <c r="A58" s="122"/>
      <c r="B58" s="12" t="s">
        <v>219</v>
      </c>
      <c r="C58" s="53">
        <v>73.201999999999998</v>
      </c>
      <c r="D58" s="53">
        <v>54.353999999999999</v>
      </c>
    </row>
    <row r="59" spans="1:5" x14ac:dyDescent="0.25">
      <c r="A59" s="122"/>
      <c r="B59" s="12" t="s">
        <v>204</v>
      </c>
      <c r="C59" s="53">
        <v>49.13</v>
      </c>
      <c r="D59" s="53">
        <v>26.562000000000001</v>
      </c>
    </row>
    <row r="60" spans="1:5" x14ac:dyDescent="0.25">
      <c r="A60" s="122"/>
      <c r="B60" s="12" t="s">
        <v>205</v>
      </c>
      <c r="C60" s="53">
        <v>69.58</v>
      </c>
      <c r="D60" s="53">
        <v>28.463000000000001</v>
      </c>
    </row>
    <row r="61" spans="1:5" x14ac:dyDescent="0.25">
      <c r="A61" s="122"/>
      <c r="B61" s="12" t="s">
        <v>393</v>
      </c>
      <c r="C61" s="53">
        <v>57.89</v>
      </c>
      <c r="D61" s="53">
        <v>48.387</v>
      </c>
    </row>
    <row r="62" spans="1:5" x14ac:dyDescent="0.25">
      <c r="A62" s="122"/>
      <c r="B62" s="12" t="s">
        <v>214</v>
      </c>
      <c r="C62" s="53">
        <v>121.71599999999999</v>
      </c>
      <c r="D62" s="53">
        <v>71.394999999999996</v>
      </c>
    </row>
    <row r="63" spans="1:5" x14ac:dyDescent="0.25">
      <c r="A63" s="122"/>
      <c r="B63" s="12" t="s">
        <v>220</v>
      </c>
      <c r="C63" s="53">
        <v>89.299000000000007</v>
      </c>
      <c r="D63" s="53">
        <v>71.879000000000005</v>
      </c>
    </row>
    <row r="64" spans="1:5" x14ac:dyDescent="0.25">
      <c r="A64" s="122"/>
      <c r="B64" s="12" t="s">
        <v>221</v>
      </c>
      <c r="C64" s="53">
        <v>83.8</v>
      </c>
      <c r="D64" s="53">
        <v>70.793999999999997</v>
      </c>
    </row>
    <row r="65" spans="1:4" x14ac:dyDescent="0.25">
      <c r="A65" s="122"/>
      <c r="B65" s="12" t="s">
        <v>222</v>
      </c>
      <c r="C65" s="53">
        <v>68.099999999999994</v>
      </c>
      <c r="D65" s="53">
        <v>55.284999999999997</v>
      </c>
    </row>
    <row r="66" spans="1:4" x14ac:dyDescent="0.25">
      <c r="A66" s="122"/>
      <c r="B66" s="12" t="s">
        <v>223</v>
      </c>
      <c r="C66" s="53">
        <v>87.3</v>
      </c>
      <c r="D66" s="53">
        <v>68.537000000000006</v>
      </c>
    </row>
    <row r="67" spans="1:4" x14ac:dyDescent="0.25">
      <c r="A67" s="122"/>
      <c r="B67" s="12" t="s">
        <v>342</v>
      </c>
      <c r="C67" s="53">
        <v>93.498000000000005</v>
      </c>
      <c r="D67" s="53">
        <v>60.793999999999997</v>
      </c>
    </row>
    <row r="68" spans="1:4" x14ac:dyDescent="0.25">
      <c r="A68" s="122"/>
      <c r="B68" s="12" t="s">
        <v>357</v>
      </c>
      <c r="C68" s="53">
        <v>69.2</v>
      </c>
      <c r="D68" s="53">
        <v>43.085000000000001</v>
      </c>
    </row>
    <row r="69" spans="1:4" x14ac:dyDescent="0.25">
      <c r="A69" s="122"/>
      <c r="B69" s="12" t="s">
        <v>394</v>
      </c>
      <c r="C69" s="53">
        <v>51.527999999999999</v>
      </c>
      <c r="D69" s="53">
        <v>27.853999999999999</v>
      </c>
    </row>
    <row r="70" spans="1:4" x14ac:dyDescent="0.25">
      <c r="A70" s="122"/>
      <c r="B70" s="12" t="s">
        <v>207</v>
      </c>
      <c r="C70" s="53">
        <v>114.31399999999999</v>
      </c>
      <c r="D70" s="53">
        <v>99.587999999999994</v>
      </c>
    </row>
    <row r="71" spans="1:4" x14ac:dyDescent="0.25">
      <c r="A71" s="122"/>
      <c r="B71" s="12" t="s">
        <v>224</v>
      </c>
      <c r="C71" s="53">
        <v>84.906000000000006</v>
      </c>
      <c r="D71" s="53">
        <v>77.031999999999996</v>
      </c>
    </row>
    <row r="72" spans="1:4" x14ac:dyDescent="0.25">
      <c r="A72" s="122"/>
      <c r="B72" s="12" t="s">
        <v>215</v>
      </c>
      <c r="C72" s="53">
        <v>117.215</v>
      </c>
      <c r="D72" s="53">
        <v>75.978999999999999</v>
      </c>
    </row>
    <row r="73" spans="1:4" x14ac:dyDescent="0.25">
      <c r="A73" s="122"/>
      <c r="B73" s="12" t="s">
        <v>225</v>
      </c>
      <c r="C73" s="53">
        <v>124.578</v>
      </c>
      <c r="D73" s="53">
        <v>69.733000000000004</v>
      </c>
    </row>
    <row r="74" spans="1:4" x14ac:dyDescent="0.25">
      <c r="A74" s="122"/>
      <c r="B74" s="12" t="s">
        <v>395</v>
      </c>
      <c r="C74" s="53">
        <v>83.454999999999998</v>
      </c>
      <c r="D74" s="53">
        <v>35.357999999999997</v>
      </c>
    </row>
    <row r="75" spans="1:4" x14ac:dyDescent="0.25">
      <c r="A75" s="122"/>
      <c r="B75" s="12" t="s">
        <v>396</v>
      </c>
      <c r="C75" s="53">
        <v>25.818000000000001</v>
      </c>
      <c r="D75" s="53">
        <v>16.486000000000001</v>
      </c>
    </row>
    <row r="76" spans="1:4" x14ac:dyDescent="0.25">
      <c r="A76" s="122"/>
      <c r="B76" s="12" t="s">
        <v>397</v>
      </c>
      <c r="C76" s="53">
        <v>127.59699999999999</v>
      </c>
      <c r="D76" s="53">
        <v>97.224000000000004</v>
      </c>
    </row>
    <row r="77" spans="1:4" x14ac:dyDescent="0.25">
      <c r="A77" s="122"/>
      <c r="B77" s="12" t="s">
        <v>226</v>
      </c>
      <c r="C77" s="53">
        <v>71.463999999999999</v>
      </c>
      <c r="D77" s="53">
        <v>88.483999999999995</v>
      </c>
    </row>
    <row r="78" spans="1:4" x14ac:dyDescent="0.25">
      <c r="A78" s="122"/>
      <c r="B78" s="12" t="s">
        <v>208</v>
      </c>
      <c r="C78" s="53">
        <v>69.897000000000006</v>
      </c>
      <c r="D78" s="53">
        <v>41.963000000000001</v>
      </c>
    </row>
    <row r="79" spans="1:4" x14ac:dyDescent="0.25">
      <c r="A79" s="122"/>
      <c r="B79" s="12" t="s">
        <v>343</v>
      </c>
      <c r="C79" s="53">
        <v>126.499</v>
      </c>
      <c r="D79" s="53">
        <v>83.963999999999999</v>
      </c>
    </row>
    <row r="80" spans="1:4" x14ac:dyDescent="0.25">
      <c r="A80" s="122"/>
      <c r="B80" s="12" t="s">
        <v>209</v>
      </c>
      <c r="C80" s="53">
        <v>103.376</v>
      </c>
      <c r="D80" s="53">
        <v>70.057000000000002</v>
      </c>
    </row>
    <row r="81" spans="1:4" x14ac:dyDescent="0.25">
      <c r="A81" s="122"/>
      <c r="B81" s="12" t="s">
        <v>398</v>
      </c>
      <c r="C81" s="53">
        <v>28.681000000000001</v>
      </c>
      <c r="D81" s="53">
        <v>20.782</v>
      </c>
    </row>
    <row r="82" spans="1:4" x14ac:dyDescent="0.25">
      <c r="A82" s="122"/>
      <c r="B82" s="12" t="s">
        <v>216</v>
      </c>
      <c r="C82" s="53">
        <v>77.715999999999994</v>
      </c>
      <c r="D82" s="53">
        <v>63.39</v>
      </c>
    </row>
    <row r="83" spans="1:4" x14ac:dyDescent="0.25">
      <c r="A83" s="122"/>
      <c r="B83" s="12" t="s">
        <v>217</v>
      </c>
      <c r="C83" s="53">
        <v>156.6</v>
      </c>
      <c r="D83" s="53">
        <v>100.79600000000001</v>
      </c>
    </row>
    <row r="84" spans="1:4" x14ac:dyDescent="0.25">
      <c r="A84" s="122"/>
      <c r="B84" s="12" t="s">
        <v>218</v>
      </c>
      <c r="C84" s="53">
        <v>93.688999999999993</v>
      </c>
      <c r="D84" s="53">
        <v>78.531000000000006</v>
      </c>
    </row>
    <row r="85" spans="1:4" x14ac:dyDescent="0.25">
      <c r="A85" s="122"/>
      <c r="B85" s="12" t="s">
        <v>227</v>
      </c>
      <c r="C85" s="53">
        <v>92.403999999999996</v>
      </c>
      <c r="D85" s="53">
        <v>66.962999999999994</v>
      </c>
    </row>
    <row r="86" spans="1:4" x14ac:dyDescent="0.25">
      <c r="A86" s="122"/>
      <c r="B86" s="12" t="s">
        <v>228</v>
      </c>
      <c r="C86" s="53">
        <v>69.998999999999995</v>
      </c>
      <c r="D86" s="53">
        <v>50.747999999999998</v>
      </c>
    </row>
    <row r="87" spans="1:4" x14ac:dyDescent="0.25">
      <c r="A87" s="122"/>
      <c r="B87" s="12" t="s">
        <v>210</v>
      </c>
      <c r="C87" s="53">
        <v>73.183000000000007</v>
      </c>
      <c r="D87" s="53">
        <v>47.298000000000002</v>
      </c>
    </row>
    <row r="88" spans="1:4" x14ac:dyDescent="0.25">
      <c r="A88" s="122"/>
      <c r="B88" s="12" t="s">
        <v>211</v>
      </c>
      <c r="C88" s="53">
        <v>94.626999999999995</v>
      </c>
      <c r="D88" s="53">
        <v>56.308999999999997</v>
      </c>
    </row>
    <row r="89" spans="1:4" x14ac:dyDescent="0.25">
      <c r="A89" s="122"/>
      <c r="B89" s="12" t="s">
        <v>212</v>
      </c>
      <c r="C89" s="53">
        <v>87.950999999999993</v>
      </c>
      <c r="D89" s="53">
        <v>54.508000000000003</v>
      </c>
    </row>
    <row r="90" spans="1:4" x14ac:dyDescent="0.25">
      <c r="A90" s="122"/>
      <c r="B90" s="12" t="s">
        <v>399</v>
      </c>
      <c r="C90" s="53">
        <v>49.607999999999997</v>
      </c>
      <c r="D90" s="53">
        <v>35.198</v>
      </c>
    </row>
    <row r="91" spans="1:4" x14ac:dyDescent="0.25">
      <c r="A91" s="122"/>
      <c r="B91" s="12" t="s">
        <v>213</v>
      </c>
      <c r="C91" s="53">
        <v>56.07</v>
      </c>
      <c r="D91" s="53">
        <v>34.805</v>
      </c>
    </row>
    <row r="92" spans="1:4" x14ac:dyDescent="0.25">
      <c r="A92" s="122"/>
      <c r="B92" s="12" t="s">
        <v>400</v>
      </c>
      <c r="C92" s="53">
        <v>77.021000000000001</v>
      </c>
      <c r="D92" s="53">
        <v>51.216000000000001</v>
      </c>
    </row>
    <row r="93" spans="1:4" x14ac:dyDescent="0.25">
      <c r="A93" s="122"/>
      <c r="B93" s="12" t="s">
        <v>229</v>
      </c>
      <c r="C93" s="53">
        <v>70.501999999999995</v>
      </c>
      <c r="D93" s="53">
        <v>58.314</v>
      </c>
    </row>
    <row r="94" spans="1:4" x14ac:dyDescent="0.25">
      <c r="A94" s="122"/>
      <c r="B94" s="12" t="s">
        <v>230</v>
      </c>
      <c r="C94" s="53">
        <v>97.799000000000007</v>
      </c>
      <c r="D94" s="53">
        <v>83.221999999999994</v>
      </c>
    </row>
    <row r="95" spans="1:4" ht="15" customHeight="1" x14ac:dyDescent="0.25">
      <c r="A95" s="122" t="s">
        <v>401</v>
      </c>
      <c r="B95" s="12" t="s">
        <v>41</v>
      </c>
      <c r="C95" s="53">
        <v>80.066999999999993</v>
      </c>
      <c r="D95" s="53">
        <v>27.117999999999999</v>
      </c>
    </row>
    <row r="96" spans="1:4" x14ac:dyDescent="0.25">
      <c r="A96" s="122"/>
      <c r="B96" s="12" t="s">
        <v>42</v>
      </c>
      <c r="C96" s="53">
        <v>37.531999999999996</v>
      </c>
      <c r="D96" s="53">
        <v>40</v>
      </c>
    </row>
    <row r="97" spans="1:4" x14ac:dyDescent="0.25">
      <c r="A97" s="122"/>
      <c r="B97" s="12" t="s">
        <v>44</v>
      </c>
      <c r="C97" s="53">
        <v>68.921000000000006</v>
      </c>
      <c r="D97" s="53">
        <v>46.798999999999999</v>
      </c>
    </row>
    <row r="98" spans="1:4" x14ac:dyDescent="0.25">
      <c r="A98" s="122"/>
      <c r="B98" s="12" t="s">
        <v>262</v>
      </c>
      <c r="C98" s="53">
        <v>53.732999999999997</v>
      </c>
      <c r="D98" s="53">
        <v>29.946000000000002</v>
      </c>
    </row>
    <row r="99" spans="1:4" x14ac:dyDescent="0.25">
      <c r="A99" s="122"/>
      <c r="B99" s="12" t="s">
        <v>264</v>
      </c>
      <c r="C99" s="53">
        <v>68.346999999999994</v>
      </c>
      <c r="D99" s="53">
        <v>29.263999999999999</v>
      </c>
    </row>
    <row r="100" spans="1:4" x14ac:dyDescent="0.25">
      <c r="A100" s="122"/>
      <c r="B100" s="12" t="s">
        <v>356</v>
      </c>
      <c r="C100" s="53">
        <v>57.372999999999998</v>
      </c>
      <c r="D100" s="53">
        <v>42.811999999999998</v>
      </c>
    </row>
    <row r="101" spans="1:4" x14ac:dyDescent="0.25">
      <c r="A101" s="122"/>
      <c r="B101" s="12" t="s">
        <v>402</v>
      </c>
      <c r="C101" s="53">
        <v>26.420999999999999</v>
      </c>
      <c r="D101" s="53">
        <v>18</v>
      </c>
    </row>
    <row r="102" spans="1:4" x14ac:dyDescent="0.25">
      <c r="A102" s="122"/>
      <c r="B102" s="12" t="s">
        <v>403</v>
      </c>
      <c r="C102" s="53">
        <v>66.114999999999995</v>
      </c>
      <c r="D102" s="53">
        <v>38.753999999999998</v>
      </c>
    </row>
    <row r="103" spans="1:4" x14ac:dyDescent="0.25">
      <c r="A103" s="122"/>
      <c r="B103" s="12" t="s">
        <v>43</v>
      </c>
      <c r="C103" s="95">
        <v>5.51</v>
      </c>
      <c r="D103" s="53">
        <v>8.5510000000000002</v>
      </c>
    </row>
    <row r="104" spans="1:4" x14ac:dyDescent="0.25">
      <c r="A104" s="122"/>
      <c r="B104" s="12" t="s">
        <v>231</v>
      </c>
      <c r="C104" s="95">
        <v>7.0010000000000003</v>
      </c>
      <c r="D104" s="53">
        <v>3.2869999999999999</v>
      </c>
    </row>
    <row r="105" spans="1:4" x14ac:dyDescent="0.25">
      <c r="A105" s="122"/>
      <c r="B105" s="12" t="s">
        <v>404</v>
      </c>
      <c r="C105" s="95">
        <v>7</v>
      </c>
      <c r="D105" s="53">
        <v>3.6589999999999998</v>
      </c>
    </row>
    <row r="106" spans="1:4" x14ac:dyDescent="0.25">
      <c r="A106" s="122"/>
      <c r="B106" s="12" t="s">
        <v>405</v>
      </c>
      <c r="C106" s="95">
        <v>1.7549999999999999</v>
      </c>
      <c r="D106" s="53">
        <v>0.63800000000000001</v>
      </c>
    </row>
    <row r="107" spans="1:4" x14ac:dyDescent="0.25">
      <c r="A107" s="122"/>
      <c r="B107" s="12" t="s">
        <v>353</v>
      </c>
      <c r="C107" s="95">
        <v>38.423999999999999</v>
      </c>
      <c r="D107" s="53">
        <v>18.706</v>
      </c>
    </row>
    <row r="108" spans="1:4" x14ac:dyDescent="0.25">
      <c r="A108" s="122"/>
      <c r="B108" s="12" t="s">
        <v>232</v>
      </c>
      <c r="C108" s="95">
        <v>4.1589999999999998</v>
      </c>
      <c r="D108" s="53">
        <v>2.242</v>
      </c>
    </row>
    <row r="109" spans="1:4" x14ac:dyDescent="0.25">
      <c r="A109" s="122"/>
      <c r="B109" s="12" t="s">
        <v>406</v>
      </c>
      <c r="C109" s="95">
        <v>63.375</v>
      </c>
      <c r="D109" s="53">
        <v>42.847000000000001</v>
      </c>
    </row>
    <row r="110" spans="1:4" x14ac:dyDescent="0.25">
      <c r="A110" s="122"/>
      <c r="B110" s="12" t="s">
        <v>260</v>
      </c>
      <c r="C110" s="95">
        <v>56.908999999999999</v>
      </c>
      <c r="D110" s="53">
        <v>38.186</v>
      </c>
    </row>
    <row r="111" spans="1:4" x14ac:dyDescent="0.25">
      <c r="A111" s="122"/>
      <c r="B111" s="12" t="s">
        <v>407</v>
      </c>
      <c r="C111" s="95">
        <v>77.524000000000001</v>
      </c>
      <c r="D111" s="53">
        <v>50.125999999999998</v>
      </c>
    </row>
    <row r="112" spans="1:4" x14ac:dyDescent="0.25">
      <c r="A112" s="122"/>
      <c r="B112" s="12" t="s">
        <v>259</v>
      </c>
      <c r="C112" s="95">
        <v>45.94</v>
      </c>
      <c r="D112" s="53">
        <v>16.606999999999999</v>
      </c>
    </row>
    <row r="113" spans="1:4" x14ac:dyDescent="0.25">
      <c r="A113" s="122"/>
      <c r="B113" s="12" t="s">
        <v>408</v>
      </c>
      <c r="C113" s="95">
        <v>48.363</v>
      </c>
      <c r="D113" s="53">
        <v>18.556000000000001</v>
      </c>
    </row>
    <row r="114" spans="1:4" x14ac:dyDescent="0.25">
      <c r="A114" s="122"/>
      <c r="B114" s="12" t="s">
        <v>258</v>
      </c>
      <c r="C114" s="95">
        <v>35.380000000000003</v>
      </c>
      <c r="D114" s="53">
        <v>21.228000000000002</v>
      </c>
    </row>
    <row r="115" spans="1:4" x14ac:dyDescent="0.25">
      <c r="A115" s="122"/>
      <c r="B115" s="12" t="s">
        <v>409</v>
      </c>
      <c r="C115" s="95">
        <v>68.551000000000002</v>
      </c>
      <c r="D115" s="53">
        <v>62.106999999999999</v>
      </c>
    </row>
    <row r="116" spans="1:4" x14ac:dyDescent="0.25">
      <c r="A116" s="122"/>
      <c r="B116" s="12" t="s">
        <v>410</v>
      </c>
      <c r="C116" s="95">
        <v>33.668999999999997</v>
      </c>
      <c r="D116" s="53">
        <v>28.251000000000001</v>
      </c>
    </row>
    <row r="117" spans="1:4" x14ac:dyDescent="0.25">
      <c r="A117" s="122"/>
      <c r="B117" s="12" t="s">
        <v>411</v>
      </c>
      <c r="C117" s="95">
        <v>84.760999999999996</v>
      </c>
      <c r="D117" s="53">
        <v>64.858000000000004</v>
      </c>
    </row>
    <row r="118" spans="1:4" x14ac:dyDescent="0.25">
      <c r="A118" s="122"/>
      <c r="B118" s="12" t="s">
        <v>261</v>
      </c>
      <c r="C118" s="95">
        <v>25.53</v>
      </c>
      <c r="D118" s="53">
        <v>18.11</v>
      </c>
    </row>
    <row r="119" spans="1:4" x14ac:dyDescent="0.25">
      <c r="A119" s="122"/>
      <c r="B119" s="12" t="s">
        <v>412</v>
      </c>
      <c r="C119" s="95">
        <v>69.822000000000003</v>
      </c>
      <c r="D119" s="53">
        <v>44.811</v>
      </c>
    </row>
    <row r="120" spans="1:4" ht="15" customHeight="1" x14ac:dyDescent="0.25">
      <c r="A120" s="122"/>
      <c r="B120" s="96" t="s">
        <v>413</v>
      </c>
      <c r="C120" s="95">
        <v>168.73699999999999</v>
      </c>
      <c r="D120" s="95">
        <v>86.843999999999994</v>
      </c>
    </row>
    <row r="121" spans="1:4" x14ac:dyDescent="0.25">
      <c r="A121" s="122"/>
      <c r="B121" s="96" t="s">
        <v>233</v>
      </c>
      <c r="C121" s="95">
        <v>154.874</v>
      </c>
      <c r="D121" s="95">
        <v>80.588999999999999</v>
      </c>
    </row>
    <row r="122" spans="1:4" x14ac:dyDescent="0.25">
      <c r="A122" s="122"/>
      <c r="B122" s="96" t="s">
        <v>414</v>
      </c>
      <c r="C122" s="95">
        <v>101.458</v>
      </c>
      <c r="D122" s="95">
        <v>40.929000000000002</v>
      </c>
    </row>
    <row r="123" spans="1:4" x14ac:dyDescent="0.25">
      <c r="A123" s="122"/>
      <c r="B123" s="96" t="s">
        <v>45</v>
      </c>
      <c r="C123" s="95">
        <v>104.09099999999999</v>
      </c>
      <c r="D123" s="95">
        <v>32.798999999999999</v>
      </c>
    </row>
    <row r="124" spans="1:4" x14ac:dyDescent="0.25">
      <c r="A124" s="122"/>
      <c r="B124" s="96" t="s">
        <v>234</v>
      </c>
      <c r="C124" s="95">
        <v>75.429000000000002</v>
      </c>
      <c r="D124" s="95">
        <v>31.614000000000001</v>
      </c>
    </row>
    <row r="125" spans="1:4" x14ac:dyDescent="0.25">
      <c r="A125" s="122"/>
      <c r="B125" s="96" t="s">
        <v>235</v>
      </c>
      <c r="C125" s="95">
        <v>109.133</v>
      </c>
      <c r="D125" s="95">
        <v>4.1769999999999996</v>
      </c>
    </row>
    <row r="126" spans="1:4" x14ac:dyDescent="0.25">
      <c r="A126" s="122"/>
      <c r="B126" s="96" t="s">
        <v>236</v>
      </c>
      <c r="C126" s="95">
        <v>135.72900000000001</v>
      </c>
      <c r="D126" s="95">
        <v>73.683999999999997</v>
      </c>
    </row>
    <row r="127" spans="1:4" x14ac:dyDescent="0.25">
      <c r="A127" s="122"/>
      <c r="B127" s="96" t="s">
        <v>46</v>
      </c>
      <c r="C127" s="95">
        <v>75.932000000000002</v>
      </c>
      <c r="D127" s="95">
        <v>27.262</v>
      </c>
    </row>
    <row r="128" spans="1:4" x14ac:dyDescent="0.25">
      <c r="A128" s="122"/>
      <c r="B128" s="96" t="s">
        <v>354</v>
      </c>
      <c r="C128" s="95">
        <v>29.812999999999999</v>
      </c>
      <c r="D128" s="95">
        <v>16.898</v>
      </c>
    </row>
    <row r="129" spans="1:4" ht="15" customHeight="1" x14ac:dyDescent="0.25">
      <c r="A129" s="122"/>
      <c r="B129" s="12" t="s">
        <v>237</v>
      </c>
      <c r="C129" s="95">
        <v>44.100999999999999</v>
      </c>
      <c r="D129" s="53">
        <v>22.99</v>
      </c>
    </row>
    <row r="130" spans="1:4" x14ac:dyDescent="0.25">
      <c r="A130" s="122"/>
      <c r="B130" s="12" t="s">
        <v>238</v>
      </c>
      <c r="C130" s="95">
        <v>66.781000000000006</v>
      </c>
      <c r="D130" s="53">
        <v>44.326999999999998</v>
      </c>
    </row>
    <row r="131" spans="1:4" x14ac:dyDescent="0.25">
      <c r="A131" s="122"/>
      <c r="B131" s="12" t="s">
        <v>239</v>
      </c>
      <c r="C131" s="95">
        <v>63.11</v>
      </c>
      <c r="D131" s="53">
        <v>48.328000000000003</v>
      </c>
    </row>
    <row r="132" spans="1:4" x14ac:dyDescent="0.25">
      <c r="A132" s="122"/>
      <c r="B132" s="12" t="s">
        <v>240</v>
      </c>
      <c r="C132" s="95">
        <v>104.864</v>
      </c>
      <c r="D132" s="53">
        <v>65.036000000000001</v>
      </c>
    </row>
    <row r="133" spans="1:4" x14ac:dyDescent="0.25">
      <c r="A133" s="122"/>
      <c r="B133" s="12" t="s">
        <v>241</v>
      </c>
      <c r="C133" s="95">
        <v>19.001999999999999</v>
      </c>
      <c r="D133" s="53">
        <v>5.6760000000000002</v>
      </c>
    </row>
    <row r="134" spans="1:4" x14ac:dyDescent="0.25">
      <c r="A134" s="122"/>
      <c r="B134" s="12" t="s">
        <v>242</v>
      </c>
      <c r="C134" s="95">
        <v>29.821999999999999</v>
      </c>
      <c r="D134" s="53">
        <v>12.058</v>
      </c>
    </row>
    <row r="135" spans="1:4" x14ac:dyDescent="0.25">
      <c r="A135" s="122"/>
      <c r="B135" s="12" t="s">
        <v>243</v>
      </c>
      <c r="C135" s="95">
        <v>50.985999999999997</v>
      </c>
      <c r="D135" s="53">
        <v>46.784999999999997</v>
      </c>
    </row>
    <row r="136" spans="1:4" x14ac:dyDescent="0.25">
      <c r="A136" s="122"/>
      <c r="B136" s="12" t="s">
        <v>244</v>
      </c>
      <c r="C136" s="95">
        <v>7.8890000000000002</v>
      </c>
      <c r="D136" s="53">
        <v>6.0449999999999999</v>
      </c>
    </row>
    <row r="137" spans="1:4" x14ac:dyDescent="0.25">
      <c r="A137" s="122"/>
      <c r="B137" s="12" t="s">
        <v>245</v>
      </c>
      <c r="C137" s="95">
        <v>50.225000000000001</v>
      </c>
      <c r="D137" s="53">
        <v>41.003999999999998</v>
      </c>
    </row>
    <row r="138" spans="1:4" x14ac:dyDescent="0.25">
      <c r="A138" s="122"/>
      <c r="B138" s="12" t="s">
        <v>415</v>
      </c>
      <c r="C138" s="95">
        <v>59.454000000000001</v>
      </c>
      <c r="D138" s="53">
        <v>52.204999999999998</v>
      </c>
    </row>
    <row r="139" spans="1:4" x14ac:dyDescent="0.25">
      <c r="A139" s="122"/>
      <c r="B139" s="12" t="s">
        <v>47</v>
      </c>
      <c r="C139" s="95">
        <v>33.673000000000002</v>
      </c>
      <c r="D139" s="53">
        <v>29.041</v>
      </c>
    </row>
    <row r="140" spans="1:4" x14ac:dyDescent="0.25">
      <c r="A140" s="122"/>
      <c r="B140" s="12" t="s">
        <v>246</v>
      </c>
      <c r="C140" s="95">
        <v>22.32</v>
      </c>
      <c r="D140" s="53">
        <v>13.785</v>
      </c>
    </row>
    <row r="141" spans="1:4" x14ac:dyDescent="0.25">
      <c r="A141" s="122"/>
      <c r="B141" s="12" t="s">
        <v>247</v>
      </c>
      <c r="C141" s="95">
        <v>67.454999999999998</v>
      </c>
      <c r="D141" s="53">
        <v>68.667000000000002</v>
      </c>
    </row>
    <row r="142" spans="1:4" x14ac:dyDescent="0.25">
      <c r="A142" s="122"/>
      <c r="B142" s="12" t="s">
        <v>248</v>
      </c>
      <c r="C142" s="95">
        <v>48.999000000000002</v>
      </c>
      <c r="D142" s="53">
        <v>26.472999999999999</v>
      </c>
    </row>
    <row r="143" spans="1:4" x14ac:dyDescent="0.25">
      <c r="A143" s="122"/>
      <c r="B143" s="12" t="s">
        <v>249</v>
      </c>
      <c r="C143" s="95">
        <v>17.933</v>
      </c>
      <c r="D143" s="53">
        <v>14.475</v>
      </c>
    </row>
    <row r="144" spans="1:4" x14ac:dyDescent="0.25">
      <c r="A144" s="122"/>
      <c r="B144" s="12" t="s">
        <v>250</v>
      </c>
      <c r="C144" s="95">
        <v>38.987000000000002</v>
      </c>
      <c r="D144" s="53">
        <v>11.978</v>
      </c>
    </row>
    <row r="145" spans="1:4" x14ac:dyDescent="0.25">
      <c r="A145" s="122"/>
      <c r="B145" s="12" t="s">
        <v>251</v>
      </c>
      <c r="C145" s="95">
        <v>72.906999999999996</v>
      </c>
      <c r="D145" s="53">
        <v>10.615</v>
      </c>
    </row>
    <row r="146" spans="1:4" x14ac:dyDescent="0.25">
      <c r="A146" s="122"/>
      <c r="B146" s="12" t="s">
        <v>252</v>
      </c>
      <c r="C146" s="95">
        <v>44.006999999999998</v>
      </c>
      <c r="D146" s="53">
        <v>9.5220000000000002</v>
      </c>
    </row>
    <row r="147" spans="1:4" x14ac:dyDescent="0.25">
      <c r="A147" s="122"/>
      <c r="B147" s="12" t="s">
        <v>253</v>
      </c>
      <c r="C147" s="95">
        <v>58.74</v>
      </c>
      <c r="D147" s="53">
        <v>10.221</v>
      </c>
    </row>
    <row r="148" spans="1:4" x14ac:dyDescent="0.25">
      <c r="A148" s="122"/>
      <c r="B148" s="12" t="s">
        <v>254</v>
      </c>
      <c r="C148" s="95">
        <v>110.127</v>
      </c>
      <c r="D148" s="53">
        <v>45.835999999999999</v>
      </c>
    </row>
    <row r="149" spans="1:4" x14ac:dyDescent="0.25">
      <c r="A149" s="122"/>
      <c r="B149" s="12" t="s">
        <v>355</v>
      </c>
      <c r="C149" s="95">
        <v>67.92</v>
      </c>
      <c r="D149" s="53">
        <v>41.600999999999999</v>
      </c>
    </row>
    <row r="150" spans="1:4" x14ac:dyDescent="0.25">
      <c r="A150" s="122"/>
      <c r="B150" s="12" t="s">
        <v>255</v>
      </c>
      <c r="C150" s="95">
        <v>60.832999999999998</v>
      </c>
      <c r="D150" s="53">
        <v>30.922999999999998</v>
      </c>
    </row>
    <row r="151" spans="1:4" x14ac:dyDescent="0.25">
      <c r="A151" s="122"/>
      <c r="B151" s="12" t="s">
        <v>256</v>
      </c>
      <c r="C151" s="95">
        <v>41.732999999999997</v>
      </c>
      <c r="D151" s="53">
        <v>27.625</v>
      </c>
    </row>
    <row r="152" spans="1:4" x14ac:dyDescent="0.25">
      <c r="A152" s="122"/>
      <c r="B152" s="12" t="s">
        <v>257</v>
      </c>
      <c r="C152" s="95">
        <v>146.88900000000001</v>
      </c>
      <c r="D152" s="53">
        <v>47.018000000000001</v>
      </c>
    </row>
    <row r="153" spans="1:4" ht="15" customHeight="1" x14ac:dyDescent="0.25">
      <c r="A153" s="122"/>
      <c r="B153" s="12" t="s">
        <v>416</v>
      </c>
      <c r="C153" s="53">
        <v>24.364999999999998</v>
      </c>
      <c r="D153" s="53">
        <v>10.032999999999999</v>
      </c>
    </row>
    <row r="154" spans="1:4" x14ac:dyDescent="0.25">
      <c r="A154" s="122"/>
      <c r="B154" s="12" t="s">
        <v>163</v>
      </c>
      <c r="C154" s="53">
        <v>75.59</v>
      </c>
      <c r="D154" s="53">
        <v>42.965000000000003</v>
      </c>
    </row>
    <row r="155" spans="1:4" x14ac:dyDescent="0.25">
      <c r="A155" s="122"/>
      <c r="B155" s="12" t="s">
        <v>165</v>
      </c>
      <c r="C155" s="53">
        <v>8.4930000000000003</v>
      </c>
      <c r="D155" s="53">
        <v>2.5230000000000001</v>
      </c>
    </row>
    <row r="156" spans="1:4" x14ac:dyDescent="0.25">
      <c r="A156" s="122"/>
      <c r="B156" s="12" t="s">
        <v>167</v>
      </c>
      <c r="C156" s="53">
        <v>51.732999999999997</v>
      </c>
      <c r="D156" s="53">
        <v>35.819000000000003</v>
      </c>
    </row>
    <row r="157" spans="1:4" x14ac:dyDescent="0.25">
      <c r="A157" s="122"/>
      <c r="B157" s="12" t="s">
        <v>168</v>
      </c>
      <c r="C157" s="53">
        <v>18.125</v>
      </c>
      <c r="D157" s="53">
        <v>4.6020000000000003</v>
      </c>
    </row>
    <row r="158" spans="1:4" x14ac:dyDescent="0.25">
      <c r="A158" s="122"/>
      <c r="B158" s="12" t="s">
        <v>417</v>
      </c>
      <c r="C158" s="53">
        <v>58.86</v>
      </c>
      <c r="D158" s="53">
        <v>25.146999999999998</v>
      </c>
    </row>
    <row r="159" spans="1:4" x14ac:dyDescent="0.25">
      <c r="A159" s="124" t="s">
        <v>12</v>
      </c>
      <c r="B159" s="12" t="s">
        <v>40</v>
      </c>
      <c r="C159" s="53">
        <v>39.988</v>
      </c>
      <c r="D159" s="53">
        <v>15.297000000000001</v>
      </c>
    </row>
    <row r="160" spans="1:4" x14ac:dyDescent="0.25">
      <c r="A160" s="124"/>
      <c r="B160" s="12" t="s">
        <v>265</v>
      </c>
      <c r="C160" s="53">
        <v>21.33</v>
      </c>
      <c r="D160" s="53">
        <v>12.058999999999999</v>
      </c>
    </row>
    <row r="161" spans="1:4" x14ac:dyDescent="0.25">
      <c r="A161" s="124"/>
      <c r="B161" s="12" t="s">
        <v>266</v>
      </c>
      <c r="C161" s="53">
        <v>20.388999999999999</v>
      </c>
      <c r="D161" s="53">
        <v>4.1260000000000003</v>
      </c>
    </row>
    <row r="162" spans="1:4" x14ac:dyDescent="0.25">
      <c r="A162" s="124"/>
      <c r="B162" s="12" t="s">
        <v>267</v>
      </c>
      <c r="C162" s="53">
        <v>44.305999999999997</v>
      </c>
      <c r="D162" s="53">
        <v>20.599</v>
      </c>
    </row>
    <row r="163" spans="1:4" x14ac:dyDescent="0.25">
      <c r="A163" s="124"/>
      <c r="B163" s="12" t="s">
        <v>268</v>
      </c>
      <c r="C163" s="53">
        <v>10.819000000000001</v>
      </c>
      <c r="D163" s="53">
        <v>6.7089999999999996</v>
      </c>
    </row>
    <row r="164" spans="1:4" x14ac:dyDescent="0.25">
      <c r="A164" s="124"/>
      <c r="B164" s="12" t="s">
        <v>418</v>
      </c>
      <c r="C164" s="53">
        <v>32.619999999999997</v>
      </c>
      <c r="D164" s="53">
        <v>15.108000000000001</v>
      </c>
    </row>
    <row r="165" spans="1:4" x14ac:dyDescent="0.25">
      <c r="A165" s="124"/>
      <c r="B165" s="12" t="s">
        <v>344</v>
      </c>
      <c r="C165" s="53">
        <v>66.713999999999999</v>
      </c>
      <c r="D165" s="53">
        <v>35.856999999999999</v>
      </c>
    </row>
    <row r="166" spans="1:4" x14ac:dyDescent="0.25">
      <c r="A166" s="124"/>
      <c r="B166" s="12" t="s">
        <v>269</v>
      </c>
      <c r="C166" s="53">
        <v>25.138999999999999</v>
      </c>
      <c r="D166" s="53">
        <v>14.499000000000001</v>
      </c>
    </row>
    <row r="167" spans="1:4" x14ac:dyDescent="0.25">
      <c r="A167" s="124"/>
      <c r="B167" s="12" t="s">
        <v>419</v>
      </c>
      <c r="C167" s="53">
        <v>16.614000000000001</v>
      </c>
      <c r="D167" s="53">
        <v>8.0679999999999996</v>
      </c>
    </row>
    <row r="168" spans="1:4" x14ac:dyDescent="0.25">
      <c r="A168" s="124"/>
      <c r="B168" s="12" t="s">
        <v>270</v>
      </c>
      <c r="C168" s="53">
        <v>17.602</v>
      </c>
      <c r="D168" s="53">
        <v>12.736000000000001</v>
      </c>
    </row>
    <row r="169" spans="1:4" x14ac:dyDescent="0.25">
      <c r="A169" s="124"/>
      <c r="B169" s="12" t="s">
        <v>271</v>
      </c>
      <c r="C169" s="53">
        <v>24.332000000000001</v>
      </c>
      <c r="D169" s="53">
        <v>5.4729999999999999</v>
      </c>
    </row>
    <row r="170" spans="1:4" x14ac:dyDescent="0.25">
      <c r="A170" s="124"/>
      <c r="B170" s="12" t="s">
        <v>272</v>
      </c>
      <c r="C170" s="53">
        <v>41.338000000000001</v>
      </c>
      <c r="D170" s="53">
        <v>4.9059999999999997</v>
      </c>
    </row>
    <row r="171" spans="1:4" x14ac:dyDescent="0.25">
      <c r="A171" s="124"/>
      <c r="B171" s="12" t="s">
        <v>273</v>
      </c>
      <c r="C171" s="53">
        <v>8.9009999999999998</v>
      </c>
      <c r="D171" s="53">
        <v>5.101</v>
      </c>
    </row>
    <row r="172" spans="1:4" x14ac:dyDescent="0.25">
      <c r="A172" s="124"/>
      <c r="B172" s="12" t="s">
        <v>359</v>
      </c>
      <c r="C172" s="53">
        <v>47.088999999999999</v>
      </c>
      <c r="D172" s="53">
        <v>16.779</v>
      </c>
    </row>
    <row r="173" spans="1:4" x14ac:dyDescent="0.25">
      <c r="A173" s="124"/>
      <c r="B173" s="12" t="s">
        <v>274</v>
      </c>
      <c r="C173" s="53">
        <v>11.38</v>
      </c>
      <c r="D173" s="53">
        <v>9.2110000000000003</v>
      </c>
    </row>
    <row r="174" spans="1:4" x14ac:dyDescent="0.25">
      <c r="A174" s="124"/>
      <c r="B174" s="12" t="s">
        <v>275</v>
      </c>
      <c r="C174" s="53">
        <v>10.989000000000001</v>
      </c>
      <c r="D174" s="53">
        <v>5.7359999999999998</v>
      </c>
    </row>
    <row r="175" spans="1:4" x14ac:dyDescent="0.25">
      <c r="A175" s="124"/>
      <c r="B175" s="12" t="s">
        <v>276</v>
      </c>
      <c r="C175" s="53">
        <v>15.907999999999999</v>
      </c>
      <c r="D175" s="53">
        <v>3.7949999999999999</v>
      </c>
    </row>
    <row r="176" spans="1:4" x14ac:dyDescent="0.25">
      <c r="A176" s="124"/>
      <c r="B176" s="12" t="s">
        <v>277</v>
      </c>
      <c r="C176" s="53">
        <v>17.254000000000001</v>
      </c>
      <c r="D176" s="53">
        <v>11.859</v>
      </c>
    </row>
    <row r="177" spans="1:4" x14ac:dyDescent="0.25">
      <c r="A177" s="124"/>
      <c r="B177" s="12" t="s">
        <v>278</v>
      </c>
      <c r="C177" s="53">
        <v>36.530999999999999</v>
      </c>
      <c r="D177" s="53">
        <v>12.127000000000001</v>
      </c>
    </row>
    <row r="178" spans="1:4" x14ac:dyDescent="0.25">
      <c r="A178" s="124"/>
      <c r="B178" s="12" t="s">
        <v>279</v>
      </c>
      <c r="C178" s="53">
        <v>25.501000000000001</v>
      </c>
      <c r="D178" s="53">
        <v>11.488</v>
      </c>
    </row>
    <row r="179" spans="1:4" x14ac:dyDescent="0.25">
      <c r="A179" s="124"/>
      <c r="B179" s="12" t="s">
        <v>280</v>
      </c>
      <c r="C179" s="53">
        <v>15.997999999999999</v>
      </c>
      <c r="D179" s="53">
        <v>8.2360000000000007</v>
      </c>
    </row>
    <row r="180" spans="1:4" x14ac:dyDescent="0.25">
      <c r="A180" s="124"/>
      <c r="B180" s="12" t="s">
        <v>281</v>
      </c>
      <c r="C180" s="53">
        <v>19.341999999999999</v>
      </c>
      <c r="D180" s="53">
        <v>7.819</v>
      </c>
    </row>
    <row r="181" spans="1:4" x14ac:dyDescent="0.25">
      <c r="A181" s="124"/>
      <c r="B181" s="12" t="s">
        <v>282</v>
      </c>
      <c r="C181" s="53">
        <v>8.0009999999999994</v>
      </c>
      <c r="D181" s="53">
        <v>3.9569999999999999</v>
      </c>
    </row>
    <row r="182" spans="1:4" x14ac:dyDescent="0.25">
      <c r="A182" s="124"/>
      <c r="B182" s="12" t="s">
        <v>283</v>
      </c>
      <c r="C182" s="53">
        <v>4</v>
      </c>
      <c r="D182" s="53">
        <v>5.4119999999999999</v>
      </c>
    </row>
    <row r="183" spans="1:4" x14ac:dyDescent="0.25">
      <c r="A183" s="124"/>
      <c r="B183" s="12" t="s">
        <v>361</v>
      </c>
      <c r="C183" s="53">
        <v>43.505000000000003</v>
      </c>
      <c r="D183" s="53">
        <v>13.522</v>
      </c>
    </row>
    <row r="184" spans="1:4" x14ac:dyDescent="0.25">
      <c r="A184" s="124"/>
      <c r="B184" s="12" t="s">
        <v>362</v>
      </c>
      <c r="C184" s="53">
        <v>44.877000000000002</v>
      </c>
      <c r="D184" s="53">
        <v>10.612</v>
      </c>
    </row>
    <row r="185" spans="1:4" x14ac:dyDescent="0.25">
      <c r="A185" s="124"/>
      <c r="B185" s="12" t="s">
        <v>284</v>
      </c>
      <c r="C185" s="53">
        <v>12.522</v>
      </c>
      <c r="D185" s="53">
        <v>8.3490000000000002</v>
      </c>
    </row>
    <row r="186" spans="1:4" x14ac:dyDescent="0.25">
      <c r="A186" s="124"/>
      <c r="B186" s="12" t="s">
        <v>285</v>
      </c>
      <c r="C186" s="53">
        <v>13.1</v>
      </c>
      <c r="D186" s="53">
        <v>18.193000000000001</v>
      </c>
    </row>
    <row r="187" spans="1:4" x14ac:dyDescent="0.25">
      <c r="A187" s="124"/>
      <c r="B187" s="12" t="s">
        <v>363</v>
      </c>
      <c r="C187" s="53">
        <v>24.77</v>
      </c>
      <c r="D187" s="53">
        <v>15.2</v>
      </c>
    </row>
    <row r="188" spans="1:4" x14ac:dyDescent="0.25">
      <c r="A188" s="124"/>
      <c r="B188" s="12" t="s">
        <v>286</v>
      </c>
      <c r="C188" s="53">
        <v>7.0670000000000002</v>
      </c>
      <c r="D188" s="53">
        <v>6.165</v>
      </c>
    </row>
    <row r="189" spans="1:4" x14ac:dyDescent="0.25">
      <c r="A189" s="124"/>
      <c r="B189" s="12" t="s">
        <v>287</v>
      </c>
      <c r="C189" s="53">
        <v>33.398000000000003</v>
      </c>
      <c r="D189" s="53">
        <v>25.309000000000001</v>
      </c>
    </row>
    <row r="190" spans="1:4" x14ac:dyDescent="0.25">
      <c r="A190" s="124"/>
      <c r="B190" s="12" t="s">
        <v>288</v>
      </c>
      <c r="C190" s="53">
        <v>15.747999999999999</v>
      </c>
      <c r="D190" s="53">
        <v>7.8339999999999996</v>
      </c>
    </row>
    <row r="191" spans="1:4" x14ac:dyDescent="0.25">
      <c r="A191" s="124"/>
      <c r="B191" s="12" t="s">
        <v>289</v>
      </c>
      <c r="C191" s="53">
        <v>30.765000000000001</v>
      </c>
      <c r="D191" s="53">
        <v>12.156000000000001</v>
      </c>
    </row>
    <row r="192" spans="1:4" x14ac:dyDescent="0.25">
      <c r="A192" s="124"/>
      <c r="B192" s="12" t="s">
        <v>290</v>
      </c>
      <c r="C192" s="53">
        <v>22.213999999999999</v>
      </c>
      <c r="D192" s="53">
        <v>12.573</v>
      </c>
    </row>
    <row r="193" spans="1:4" x14ac:dyDescent="0.25">
      <c r="A193" s="124"/>
      <c r="B193" s="12" t="s">
        <v>364</v>
      </c>
      <c r="C193" s="53">
        <v>63.177999999999997</v>
      </c>
      <c r="D193" s="53">
        <v>29.268000000000001</v>
      </c>
    </row>
    <row r="194" spans="1:4" x14ac:dyDescent="0.25">
      <c r="A194" s="124"/>
      <c r="B194" s="12" t="s">
        <v>291</v>
      </c>
      <c r="C194" s="53">
        <v>46.097999999999999</v>
      </c>
      <c r="D194" s="53">
        <v>30.954999999999998</v>
      </c>
    </row>
    <row r="195" spans="1:4" x14ac:dyDescent="0.25">
      <c r="A195" s="124"/>
      <c r="B195" s="12" t="s">
        <v>365</v>
      </c>
      <c r="C195" s="53">
        <v>51.822000000000003</v>
      </c>
      <c r="D195" s="53">
        <v>25.727</v>
      </c>
    </row>
    <row r="196" spans="1:4" x14ac:dyDescent="0.25">
      <c r="A196" s="124"/>
      <c r="B196" s="12" t="s">
        <v>367</v>
      </c>
      <c r="C196" s="53">
        <v>37.122</v>
      </c>
      <c r="D196" s="53">
        <v>16.872</v>
      </c>
    </row>
    <row r="197" spans="1:4" x14ac:dyDescent="0.25">
      <c r="A197" s="124"/>
      <c r="B197" s="12" t="s">
        <v>292</v>
      </c>
      <c r="C197" s="53">
        <v>45.360999999999997</v>
      </c>
      <c r="D197" s="53">
        <v>15.872</v>
      </c>
    </row>
    <row r="198" spans="1:4" x14ac:dyDescent="0.25">
      <c r="A198" s="124"/>
      <c r="B198" s="12" t="s">
        <v>293</v>
      </c>
      <c r="C198" s="53">
        <v>12.669</v>
      </c>
      <c r="D198" s="53">
        <v>0.61699999999999999</v>
      </c>
    </row>
    <row r="199" spans="1:4" x14ac:dyDescent="0.25">
      <c r="A199" s="124"/>
      <c r="B199" s="12" t="s">
        <v>294</v>
      </c>
      <c r="C199" s="53">
        <v>9.6790000000000003</v>
      </c>
      <c r="D199" s="53">
        <v>10.624000000000001</v>
      </c>
    </row>
    <row r="200" spans="1:4" x14ac:dyDescent="0.25">
      <c r="A200" s="124"/>
      <c r="B200" s="12" t="s">
        <v>295</v>
      </c>
      <c r="C200" s="53">
        <v>11.37</v>
      </c>
      <c r="D200" s="53">
        <v>6.5279999999999996</v>
      </c>
    </row>
    <row r="201" spans="1:4" x14ac:dyDescent="0.25">
      <c r="A201" s="124"/>
      <c r="B201" s="12" t="s">
        <v>296</v>
      </c>
      <c r="C201" s="53">
        <v>6.5389999999999997</v>
      </c>
      <c r="D201" s="53">
        <v>1.9</v>
      </c>
    </row>
    <row r="202" spans="1:4" x14ac:dyDescent="0.25">
      <c r="A202" s="124"/>
      <c r="B202" s="12" t="s">
        <v>420</v>
      </c>
      <c r="C202" s="53">
        <v>40.015000000000001</v>
      </c>
      <c r="D202" s="53">
        <v>18.256</v>
      </c>
    </row>
    <row r="203" spans="1:4" x14ac:dyDescent="0.25">
      <c r="A203" s="124"/>
      <c r="B203" s="12" t="s">
        <v>345</v>
      </c>
      <c r="C203" s="53">
        <v>58.526000000000003</v>
      </c>
      <c r="D203" s="53">
        <v>25.670999999999999</v>
      </c>
    </row>
    <row r="204" spans="1:4" x14ac:dyDescent="0.25">
      <c r="A204" s="124"/>
      <c r="B204" s="12" t="s">
        <v>297</v>
      </c>
      <c r="C204" s="53">
        <v>30.998999999999999</v>
      </c>
      <c r="D204" s="53">
        <v>25.757999999999999</v>
      </c>
    </row>
    <row r="205" spans="1:4" x14ac:dyDescent="0.25">
      <c r="A205" s="124"/>
      <c r="B205" s="12" t="s">
        <v>298</v>
      </c>
      <c r="C205" s="53">
        <v>59.612000000000002</v>
      </c>
      <c r="D205" s="53">
        <v>31.001000000000001</v>
      </c>
    </row>
    <row r="208" spans="1:4" x14ac:dyDescent="0.25">
      <c r="A208" s="5" t="s">
        <v>14</v>
      </c>
    </row>
    <row r="209" spans="1:1" x14ac:dyDescent="0.25">
      <c r="A209" s="33" t="s">
        <v>551</v>
      </c>
    </row>
    <row r="210" spans="1:1" x14ac:dyDescent="0.25">
      <c r="A210" s="6"/>
    </row>
    <row r="211" spans="1:1" x14ac:dyDescent="0.25">
      <c r="A211" s="5" t="s">
        <v>15</v>
      </c>
    </row>
    <row r="212" spans="1:1" x14ac:dyDescent="0.25">
      <c r="A212" s="6" t="s">
        <v>421</v>
      </c>
    </row>
    <row r="214" spans="1:1" x14ac:dyDescent="0.25">
      <c r="A214" s="5" t="s">
        <v>17</v>
      </c>
    </row>
    <row r="215" spans="1:1" x14ac:dyDescent="0.25">
      <c r="A215" s="6" t="s">
        <v>549</v>
      </c>
    </row>
  </sheetData>
  <mergeCells count="6">
    <mergeCell ref="A159:A205"/>
    <mergeCell ref="A4:A5"/>
    <mergeCell ref="B4:B5"/>
    <mergeCell ref="A6:A56"/>
    <mergeCell ref="A57:A94"/>
    <mergeCell ref="A95:A15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zoomScaleNormal="100" workbookViewId="0"/>
  </sheetViews>
  <sheetFormatPr defaultRowHeight="15" x14ac:dyDescent="0.25"/>
  <cols>
    <col min="1" max="1" width="11.42578125" style="6" customWidth="1"/>
    <col min="2" max="2" width="22.85546875" style="6" customWidth="1"/>
    <col min="3" max="3" width="9.140625" style="6"/>
    <col min="4" max="4" width="41.42578125" style="6" customWidth="1"/>
    <col min="5" max="5" width="13.42578125" style="6" customWidth="1"/>
    <col min="6" max="7" width="9.140625" style="6"/>
    <col min="8" max="8" width="10.7109375" style="6" bestFit="1" customWidth="1"/>
    <col min="9" max="16384" width="9.140625" style="6"/>
  </cols>
  <sheetData>
    <row r="1" spans="1:7" x14ac:dyDescent="0.25">
      <c r="A1" s="5" t="s">
        <v>422</v>
      </c>
    </row>
    <row r="2" spans="1:7" x14ac:dyDescent="0.25">
      <c r="A2" s="5" t="s">
        <v>541</v>
      </c>
    </row>
    <row r="4" spans="1:7" ht="45" x14ac:dyDescent="0.25">
      <c r="A4" s="97" t="s">
        <v>49</v>
      </c>
      <c r="B4" s="97" t="s">
        <v>158</v>
      </c>
      <c r="C4" s="97" t="s">
        <v>423</v>
      </c>
      <c r="D4" s="97" t="s">
        <v>424</v>
      </c>
      <c r="E4" s="97" t="s">
        <v>425</v>
      </c>
      <c r="F4" s="97" t="s">
        <v>426</v>
      </c>
      <c r="G4" s="97" t="s">
        <v>427</v>
      </c>
    </row>
    <row r="5" spans="1:7" x14ac:dyDescent="0.25">
      <c r="A5" s="121" t="s">
        <v>3</v>
      </c>
      <c r="B5" s="12" t="s">
        <v>193</v>
      </c>
      <c r="C5" s="98">
        <v>1996</v>
      </c>
      <c r="D5" s="12" t="s">
        <v>428</v>
      </c>
      <c r="E5" s="12" t="s">
        <v>429</v>
      </c>
      <c r="F5" s="53">
        <v>3.6320615202602782</v>
      </c>
      <c r="G5" s="53"/>
    </row>
    <row r="6" spans="1:7" x14ac:dyDescent="0.25">
      <c r="A6" s="121"/>
      <c r="B6" s="12" t="s">
        <v>169</v>
      </c>
      <c r="C6" s="98">
        <v>1990</v>
      </c>
      <c r="D6" s="12" t="s">
        <v>430</v>
      </c>
      <c r="E6" s="12" t="s">
        <v>429</v>
      </c>
      <c r="F6" s="53">
        <v>3.2690729020469775</v>
      </c>
      <c r="G6" s="53"/>
    </row>
    <row r="7" spans="1:7" x14ac:dyDescent="0.25">
      <c r="A7" s="121"/>
      <c r="B7" s="12" t="s">
        <v>196</v>
      </c>
      <c r="C7" s="98">
        <v>2000</v>
      </c>
      <c r="D7" s="12" t="s">
        <v>428</v>
      </c>
      <c r="E7" s="12" t="s">
        <v>429</v>
      </c>
      <c r="F7" s="53">
        <v>3.4621789815058284</v>
      </c>
      <c r="G7" s="99">
        <v>1</v>
      </c>
    </row>
    <row r="8" spans="1:7" x14ac:dyDescent="0.25">
      <c r="A8" s="121"/>
      <c r="B8" s="12" t="s">
        <v>172</v>
      </c>
      <c r="C8" s="98">
        <v>1999</v>
      </c>
      <c r="D8" s="12" t="s">
        <v>428</v>
      </c>
      <c r="E8" s="12" t="s">
        <v>429</v>
      </c>
      <c r="F8" s="53">
        <v>3.6071856287425152</v>
      </c>
      <c r="G8" s="53"/>
    </row>
    <row r="9" spans="1:7" x14ac:dyDescent="0.25">
      <c r="A9" s="121"/>
      <c r="B9" s="12" t="s">
        <v>338</v>
      </c>
      <c r="C9" s="98">
        <v>1996</v>
      </c>
      <c r="D9" s="12" t="s">
        <v>431</v>
      </c>
      <c r="E9" s="12" t="s">
        <v>429</v>
      </c>
      <c r="F9" s="53">
        <v>5.9731689855884458</v>
      </c>
      <c r="G9" s="53"/>
    </row>
    <row r="10" spans="1:7" x14ac:dyDescent="0.25">
      <c r="A10" s="121"/>
      <c r="B10" s="12" t="s">
        <v>174</v>
      </c>
      <c r="C10" s="98">
        <v>1998</v>
      </c>
      <c r="D10" s="12" t="s">
        <v>430</v>
      </c>
      <c r="E10" s="12" t="s">
        <v>429</v>
      </c>
      <c r="F10" s="53">
        <v>3.8498960948479861</v>
      </c>
      <c r="G10" s="53"/>
    </row>
    <row r="11" spans="1:7" x14ac:dyDescent="0.25">
      <c r="A11" s="121"/>
      <c r="B11" s="12" t="s">
        <v>198</v>
      </c>
      <c r="C11" s="98">
        <v>1998</v>
      </c>
      <c r="D11" s="12" t="s">
        <v>432</v>
      </c>
      <c r="E11" s="12" t="s">
        <v>429</v>
      </c>
      <c r="F11" s="53">
        <v>6.3325420661254572</v>
      </c>
      <c r="G11" s="53"/>
    </row>
    <row r="12" spans="1:7" x14ac:dyDescent="0.25">
      <c r="A12" s="121"/>
      <c r="B12" s="12" t="s">
        <v>175</v>
      </c>
      <c r="C12" s="98">
        <v>2000</v>
      </c>
      <c r="D12" s="12" t="s">
        <v>432</v>
      </c>
      <c r="E12" s="12" t="s">
        <v>429</v>
      </c>
      <c r="F12" s="53">
        <v>4.15227589050982</v>
      </c>
      <c r="G12" s="53"/>
    </row>
    <row r="13" spans="1:7" x14ac:dyDescent="0.25">
      <c r="A13" s="121"/>
      <c r="B13" s="12" t="s">
        <v>176</v>
      </c>
      <c r="C13" s="98">
        <v>1997</v>
      </c>
      <c r="D13" s="12" t="s">
        <v>432</v>
      </c>
      <c r="E13" s="12" t="s">
        <v>429</v>
      </c>
      <c r="F13" s="53">
        <v>8.4031081397244929</v>
      </c>
      <c r="G13" s="53"/>
    </row>
    <row r="14" spans="1:7" x14ac:dyDescent="0.25">
      <c r="A14" s="121"/>
      <c r="B14" s="12" t="s">
        <v>191</v>
      </c>
      <c r="C14" s="98">
        <v>1996</v>
      </c>
      <c r="D14" s="12" t="s">
        <v>428</v>
      </c>
      <c r="E14" s="12" t="s">
        <v>429</v>
      </c>
      <c r="F14" s="53">
        <v>6.2240623382710503</v>
      </c>
      <c r="G14" s="99">
        <v>1</v>
      </c>
    </row>
    <row r="15" spans="1:7" x14ac:dyDescent="0.25">
      <c r="A15" s="121"/>
      <c r="B15" s="12" t="s">
        <v>193</v>
      </c>
      <c r="C15" s="98">
        <v>2006</v>
      </c>
      <c r="D15" s="12" t="s">
        <v>430</v>
      </c>
      <c r="E15" s="12" t="s">
        <v>429</v>
      </c>
      <c r="F15" s="53">
        <v>4.2071475530996079</v>
      </c>
      <c r="G15" s="53"/>
    </row>
    <row r="16" spans="1:7" x14ac:dyDescent="0.25">
      <c r="A16" s="121"/>
      <c r="B16" s="12" t="s">
        <v>169</v>
      </c>
      <c r="C16" s="98">
        <v>2008</v>
      </c>
      <c r="D16" s="12" t="s">
        <v>432</v>
      </c>
      <c r="E16" s="12" t="s">
        <v>429</v>
      </c>
      <c r="F16" s="53">
        <v>5.8155499179226977</v>
      </c>
      <c r="G16" s="53"/>
    </row>
    <row r="17" spans="1:12" x14ac:dyDescent="0.25">
      <c r="A17" s="121"/>
      <c r="B17" s="12" t="s">
        <v>196</v>
      </c>
      <c r="C17" s="98">
        <v>2010</v>
      </c>
      <c r="D17" s="12" t="s">
        <v>430</v>
      </c>
      <c r="E17" s="12" t="s">
        <v>429</v>
      </c>
      <c r="F17" s="53">
        <v>7.2783603333587559</v>
      </c>
      <c r="G17" s="53"/>
    </row>
    <row r="18" spans="1:12" x14ac:dyDescent="0.25">
      <c r="A18" s="121"/>
      <c r="B18" s="12" t="s">
        <v>172</v>
      </c>
      <c r="C18" s="98">
        <v>2009</v>
      </c>
      <c r="D18" s="12" t="s">
        <v>428</v>
      </c>
      <c r="E18" s="12" t="s">
        <v>429</v>
      </c>
      <c r="F18" s="53">
        <v>3.4608788551828842</v>
      </c>
      <c r="G18" s="53"/>
    </row>
    <row r="19" spans="1:12" x14ac:dyDescent="0.25">
      <c r="A19" s="121"/>
      <c r="B19" s="12" t="s">
        <v>338</v>
      </c>
      <c r="C19" s="98">
        <v>2006</v>
      </c>
      <c r="D19" s="12" t="s">
        <v>432</v>
      </c>
      <c r="E19" s="12" t="s">
        <v>429</v>
      </c>
      <c r="F19" s="53">
        <v>6.7914535683688575</v>
      </c>
      <c r="G19" s="53"/>
    </row>
    <row r="20" spans="1:12" x14ac:dyDescent="0.25">
      <c r="A20" s="121"/>
      <c r="B20" s="12" t="s">
        <v>174</v>
      </c>
      <c r="C20" s="98">
        <v>2008</v>
      </c>
      <c r="D20" s="12" t="s">
        <v>430</v>
      </c>
      <c r="E20" s="12" t="s">
        <v>429</v>
      </c>
      <c r="F20" s="53">
        <v>1.383132941076149</v>
      </c>
      <c r="G20" s="53"/>
    </row>
    <row r="21" spans="1:12" x14ac:dyDescent="0.25">
      <c r="A21" s="121"/>
      <c r="B21" s="12" t="s">
        <v>198</v>
      </c>
      <c r="C21" s="98">
        <v>2009</v>
      </c>
      <c r="D21" s="12" t="s">
        <v>428</v>
      </c>
      <c r="E21" s="12" t="s">
        <v>429</v>
      </c>
      <c r="F21" s="53">
        <v>8.2998752410116818</v>
      </c>
      <c r="G21" s="53"/>
      <c r="H21" s="4"/>
    </row>
    <row r="22" spans="1:12" x14ac:dyDescent="0.25">
      <c r="A22" s="121"/>
      <c r="B22" s="12" t="s">
        <v>175</v>
      </c>
      <c r="C22" s="98">
        <v>2011</v>
      </c>
      <c r="D22" s="12" t="s">
        <v>432</v>
      </c>
      <c r="E22" s="12" t="s">
        <v>429</v>
      </c>
      <c r="F22" s="53">
        <v>4.4871924264750414</v>
      </c>
      <c r="G22" s="53"/>
    </row>
    <row r="23" spans="1:12" x14ac:dyDescent="0.25">
      <c r="A23" s="121"/>
      <c r="B23" s="12" t="s">
        <v>176</v>
      </c>
      <c r="C23" s="98">
        <v>2007</v>
      </c>
      <c r="D23" s="12" t="s">
        <v>430</v>
      </c>
      <c r="E23" s="12" t="s">
        <v>429</v>
      </c>
      <c r="F23" s="53">
        <v>7.2603906772956863</v>
      </c>
      <c r="G23" s="53"/>
    </row>
    <row r="24" spans="1:12" x14ac:dyDescent="0.25">
      <c r="A24" s="121"/>
      <c r="B24" s="12" t="s">
        <v>191</v>
      </c>
      <c r="C24" s="98">
        <v>2007</v>
      </c>
      <c r="D24" s="12" t="s">
        <v>428</v>
      </c>
      <c r="E24" s="12" t="s">
        <v>429</v>
      </c>
      <c r="F24" s="53">
        <v>9.7209478346748988</v>
      </c>
      <c r="G24" s="53"/>
    </row>
    <row r="25" spans="1:12" x14ac:dyDescent="0.25">
      <c r="A25" s="121" t="s">
        <v>82</v>
      </c>
      <c r="B25" s="12" t="s">
        <v>238</v>
      </c>
      <c r="C25" s="98">
        <v>1998</v>
      </c>
      <c r="D25" s="12" t="s">
        <v>430</v>
      </c>
      <c r="E25" s="12" t="s">
        <v>429</v>
      </c>
      <c r="F25" s="53">
        <v>6.5564038376114144</v>
      </c>
      <c r="G25" s="53"/>
    </row>
    <row r="26" spans="1:12" x14ac:dyDescent="0.25">
      <c r="A26" s="121"/>
      <c r="B26" s="12" t="s">
        <v>239</v>
      </c>
      <c r="C26" s="98">
        <v>2000</v>
      </c>
      <c r="D26" s="12" t="s">
        <v>432</v>
      </c>
      <c r="E26" s="12" t="s">
        <v>429</v>
      </c>
      <c r="F26" s="53">
        <v>4.4617426243003289</v>
      </c>
      <c r="G26" s="53"/>
    </row>
    <row r="27" spans="1:12" x14ac:dyDescent="0.25">
      <c r="A27" s="121"/>
      <c r="B27" s="12" t="s">
        <v>235</v>
      </c>
      <c r="C27" s="98">
        <v>2000</v>
      </c>
      <c r="D27" s="12" t="s">
        <v>430</v>
      </c>
      <c r="E27" s="12" t="s">
        <v>429</v>
      </c>
      <c r="F27" s="53">
        <v>3.214695752009185</v>
      </c>
      <c r="G27" s="53"/>
      <c r="L27" s="3"/>
    </row>
    <row r="28" spans="1:12" x14ac:dyDescent="0.25">
      <c r="A28" s="121"/>
      <c r="B28" s="12" t="s">
        <v>232</v>
      </c>
      <c r="C28" s="98">
        <v>2000</v>
      </c>
      <c r="D28" s="12" t="s">
        <v>432</v>
      </c>
      <c r="E28" s="12" t="s">
        <v>429</v>
      </c>
      <c r="F28" s="53">
        <v>2.1836379633757099</v>
      </c>
      <c r="G28" s="53"/>
    </row>
    <row r="29" spans="1:12" x14ac:dyDescent="0.25">
      <c r="A29" s="121"/>
      <c r="B29" s="12" t="s">
        <v>244</v>
      </c>
      <c r="C29" s="98">
        <v>2000</v>
      </c>
      <c r="D29" s="12" t="s">
        <v>432</v>
      </c>
      <c r="E29" s="12" t="s">
        <v>429</v>
      </c>
      <c r="F29" s="53">
        <v>5.008631585437282</v>
      </c>
      <c r="G29" s="53"/>
    </row>
    <row r="30" spans="1:12" x14ac:dyDescent="0.25">
      <c r="A30" s="121"/>
      <c r="B30" s="12" t="s">
        <v>254</v>
      </c>
      <c r="C30" s="98">
        <v>1997</v>
      </c>
      <c r="D30" s="12" t="s">
        <v>430</v>
      </c>
      <c r="E30" s="12" t="s">
        <v>429</v>
      </c>
      <c r="F30" s="53">
        <v>4.6756894027665741</v>
      </c>
      <c r="G30" s="53"/>
    </row>
    <row r="31" spans="1:12" x14ac:dyDescent="0.25">
      <c r="A31" s="121"/>
      <c r="B31" s="12" t="s">
        <v>245</v>
      </c>
      <c r="C31" s="98">
        <v>2000</v>
      </c>
      <c r="D31" s="12" t="s">
        <v>432</v>
      </c>
      <c r="E31" s="12" t="s">
        <v>429</v>
      </c>
      <c r="F31" s="53">
        <v>5.6422036582584889</v>
      </c>
      <c r="G31" s="53"/>
    </row>
    <row r="32" spans="1:12" x14ac:dyDescent="0.25">
      <c r="A32" s="121"/>
      <c r="B32" s="12" t="s">
        <v>47</v>
      </c>
      <c r="C32" s="98">
        <v>1999</v>
      </c>
      <c r="D32" s="12" t="s">
        <v>428</v>
      </c>
      <c r="E32" s="12" t="s">
        <v>429</v>
      </c>
      <c r="F32" s="53">
        <v>7.62845309539673</v>
      </c>
      <c r="G32" s="99">
        <v>1</v>
      </c>
    </row>
    <row r="33" spans="1:7" x14ac:dyDescent="0.25">
      <c r="A33" s="121"/>
      <c r="B33" s="12" t="s">
        <v>238</v>
      </c>
      <c r="C33" s="98">
        <v>2008</v>
      </c>
      <c r="D33" s="12" t="s">
        <v>430</v>
      </c>
      <c r="E33" s="12" t="s">
        <v>429</v>
      </c>
      <c r="F33" s="53">
        <v>7.985732211084323</v>
      </c>
      <c r="G33" s="53"/>
    </row>
    <row r="34" spans="1:7" x14ac:dyDescent="0.25">
      <c r="A34" s="121"/>
      <c r="B34" s="12" t="s">
        <v>239</v>
      </c>
      <c r="C34" s="98">
        <v>2010</v>
      </c>
      <c r="D34" s="12" t="s">
        <v>428</v>
      </c>
      <c r="E34" s="12" t="s">
        <v>429</v>
      </c>
      <c r="F34" s="53">
        <v>6.0972225401112361</v>
      </c>
      <c r="G34" s="53"/>
    </row>
    <row r="35" spans="1:7" x14ac:dyDescent="0.25">
      <c r="A35" s="121"/>
      <c r="B35" s="12" t="s">
        <v>235</v>
      </c>
      <c r="C35" s="98">
        <v>2006</v>
      </c>
      <c r="D35" s="12" t="s">
        <v>430</v>
      </c>
      <c r="E35" s="12" t="s">
        <v>429</v>
      </c>
      <c r="F35" s="53">
        <v>3.4045094818575485</v>
      </c>
      <c r="G35" s="53"/>
    </row>
    <row r="36" spans="1:7" x14ac:dyDescent="0.25">
      <c r="A36" s="121"/>
      <c r="B36" s="12" t="s">
        <v>232</v>
      </c>
      <c r="C36" s="98">
        <v>2005</v>
      </c>
      <c r="D36" s="12" t="s">
        <v>432</v>
      </c>
      <c r="E36" s="12" t="s">
        <v>429</v>
      </c>
      <c r="F36" s="53">
        <v>2.9605371730340786</v>
      </c>
      <c r="G36" s="53"/>
    </row>
    <row r="37" spans="1:7" x14ac:dyDescent="0.25">
      <c r="A37" s="121"/>
      <c r="B37" s="12" t="s">
        <v>244</v>
      </c>
      <c r="C37" s="98">
        <v>2010</v>
      </c>
      <c r="D37" s="12" t="s">
        <v>432</v>
      </c>
      <c r="E37" s="12" t="s">
        <v>429</v>
      </c>
      <c r="F37" s="53">
        <v>7.0870417296001795</v>
      </c>
      <c r="G37" s="53"/>
    </row>
    <row r="38" spans="1:7" x14ac:dyDescent="0.25">
      <c r="A38" s="121"/>
      <c r="B38" s="12" t="s">
        <v>254</v>
      </c>
      <c r="C38" s="98">
        <v>2007</v>
      </c>
      <c r="D38" s="12" t="s">
        <v>430</v>
      </c>
      <c r="E38" s="12" t="s">
        <v>429</v>
      </c>
      <c r="F38" s="53">
        <v>4.2838514132656655</v>
      </c>
      <c r="G38" s="53"/>
    </row>
    <row r="39" spans="1:7" x14ac:dyDescent="0.25">
      <c r="A39" s="121"/>
      <c r="B39" s="12" t="s">
        <v>245</v>
      </c>
      <c r="C39" s="98">
        <v>2010</v>
      </c>
      <c r="D39" s="12" t="s">
        <v>432</v>
      </c>
      <c r="E39" s="12" t="s">
        <v>429</v>
      </c>
      <c r="F39" s="53">
        <v>9.1775153729417074</v>
      </c>
      <c r="G39" s="53"/>
    </row>
    <row r="40" spans="1:7" x14ac:dyDescent="0.25">
      <c r="A40" s="121"/>
      <c r="B40" s="12" t="s">
        <v>47</v>
      </c>
      <c r="C40" s="98">
        <v>2009</v>
      </c>
      <c r="D40" s="12" t="s">
        <v>433</v>
      </c>
      <c r="E40" s="12" t="s">
        <v>429</v>
      </c>
      <c r="F40" s="53">
        <v>7.282989764504558</v>
      </c>
      <c r="G40" s="53"/>
    </row>
    <row r="41" spans="1:7" x14ac:dyDescent="0.25">
      <c r="A41" s="121" t="s">
        <v>11</v>
      </c>
      <c r="B41" s="12" t="s">
        <v>221</v>
      </c>
      <c r="C41" s="98">
        <v>1991</v>
      </c>
      <c r="D41" s="12" t="s">
        <v>432</v>
      </c>
      <c r="E41" s="12" t="s">
        <v>429</v>
      </c>
      <c r="F41" s="53">
        <v>9.7711015325395074</v>
      </c>
      <c r="G41" s="53"/>
    </row>
    <row r="42" spans="1:7" x14ac:dyDescent="0.25">
      <c r="A42" s="121"/>
      <c r="B42" s="12" t="s">
        <v>342</v>
      </c>
      <c r="C42" s="98">
        <v>2000</v>
      </c>
      <c r="D42" s="12" t="s">
        <v>432</v>
      </c>
      <c r="E42" s="12" t="s">
        <v>429</v>
      </c>
      <c r="F42" s="53">
        <v>6.1400124322122904</v>
      </c>
      <c r="G42" s="53"/>
    </row>
    <row r="43" spans="1:7" x14ac:dyDescent="0.25">
      <c r="A43" s="121"/>
      <c r="B43" s="12" t="s">
        <v>207</v>
      </c>
      <c r="C43" s="98">
        <v>2002</v>
      </c>
      <c r="D43" s="12" t="s">
        <v>432</v>
      </c>
      <c r="E43" s="12" t="s">
        <v>429</v>
      </c>
      <c r="F43" s="53">
        <v>6.8879732971732555</v>
      </c>
      <c r="G43" s="53"/>
    </row>
    <row r="44" spans="1:7" x14ac:dyDescent="0.25">
      <c r="A44" s="121"/>
      <c r="B44" s="12" t="s">
        <v>224</v>
      </c>
      <c r="C44" s="98">
        <v>2001</v>
      </c>
      <c r="D44" s="12" t="s">
        <v>430</v>
      </c>
      <c r="E44" s="12" t="s">
        <v>429</v>
      </c>
      <c r="F44" s="53">
        <v>7.2616992624437522</v>
      </c>
      <c r="G44" s="53"/>
    </row>
    <row r="45" spans="1:7" x14ac:dyDescent="0.25">
      <c r="A45" s="121"/>
      <c r="B45" s="12" t="s">
        <v>215</v>
      </c>
      <c r="C45" s="98">
        <v>1992</v>
      </c>
      <c r="D45" s="12" t="s">
        <v>430</v>
      </c>
      <c r="E45" s="12" t="s">
        <v>429</v>
      </c>
      <c r="F45" s="53">
        <v>8.2885569048876189</v>
      </c>
      <c r="G45" s="53"/>
    </row>
    <row r="46" spans="1:7" x14ac:dyDescent="0.25">
      <c r="A46" s="121"/>
      <c r="B46" s="12" t="s">
        <v>209</v>
      </c>
      <c r="C46" s="98">
        <v>2001</v>
      </c>
      <c r="D46" s="12" t="s">
        <v>432</v>
      </c>
      <c r="E46" s="12" t="s">
        <v>429</v>
      </c>
      <c r="F46" s="53">
        <v>7.4034445863390062</v>
      </c>
      <c r="G46" s="53"/>
    </row>
    <row r="47" spans="1:7" x14ac:dyDescent="0.25">
      <c r="A47" s="121"/>
      <c r="B47" s="12" t="s">
        <v>216</v>
      </c>
      <c r="C47" s="98">
        <v>2000</v>
      </c>
      <c r="D47" s="12" t="s">
        <v>432</v>
      </c>
      <c r="E47" s="12" t="s">
        <v>429</v>
      </c>
      <c r="F47" s="53">
        <v>6.5966275697262393</v>
      </c>
      <c r="G47" s="53"/>
    </row>
    <row r="48" spans="1:7" x14ac:dyDescent="0.25">
      <c r="A48" s="121"/>
      <c r="B48" s="12" t="s">
        <v>217</v>
      </c>
      <c r="C48" s="98">
        <v>1995</v>
      </c>
      <c r="D48" s="12" t="s">
        <v>428</v>
      </c>
      <c r="E48" s="12" t="s">
        <v>429</v>
      </c>
      <c r="F48" s="53">
        <v>3.9215686274509802</v>
      </c>
      <c r="G48" s="99">
        <v>1</v>
      </c>
    </row>
    <row r="49" spans="1:7" x14ac:dyDescent="0.25">
      <c r="A49" s="121"/>
      <c r="B49" s="12" t="s">
        <v>218</v>
      </c>
      <c r="C49" s="98">
        <v>2000</v>
      </c>
      <c r="D49" s="12" t="s">
        <v>428</v>
      </c>
      <c r="E49" s="12" t="s">
        <v>429</v>
      </c>
      <c r="F49" s="53">
        <v>6.2119366626065773</v>
      </c>
      <c r="G49" s="53"/>
    </row>
    <row r="50" spans="1:7" x14ac:dyDescent="0.25">
      <c r="A50" s="121"/>
      <c r="B50" s="12" t="s">
        <v>228</v>
      </c>
      <c r="C50" s="98">
        <v>1993</v>
      </c>
      <c r="D50" s="12" t="s">
        <v>428</v>
      </c>
      <c r="E50" s="12" t="s">
        <v>429</v>
      </c>
      <c r="F50" s="53">
        <v>4.9181478016838165</v>
      </c>
      <c r="G50" s="53"/>
    </row>
    <row r="51" spans="1:7" x14ac:dyDescent="0.25">
      <c r="A51" s="121"/>
      <c r="B51" s="12" t="s">
        <v>229</v>
      </c>
      <c r="C51" s="98">
        <v>1996</v>
      </c>
      <c r="D51" s="12" t="s">
        <v>430</v>
      </c>
      <c r="E51" s="12" t="s">
        <v>429</v>
      </c>
      <c r="F51" s="53">
        <v>11.100946443495742</v>
      </c>
      <c r="G51" s="53"/>
    </row>
    <row r="52" spans="1:7" x14ac:dyDescent="0.25">
      <c r="A52" s="121"/>
      <c r="B52" s="12" t="s">
        <v>221</v>
      </c>
      <c r="C52" s="98">
        <v>2010</v>
      </c>
      <c r="D52" s="12" t="s">
        <v>432</v>
      </c>
      <c r="E52" s="12" t="s">
        <v>429</v>
      </c>
      <c r="F52" s="53">
        <v>12.365839496214019</v>
      </c>
      <c r="G52" s="53"/>
    </row>
    <row r="53" spans="1:7" x14ac:dyDescent="0.25">
      <c r="A53" s="121"/>
      <c r="B53" s="12" t="s">
        <v>342</v>
      </c>
      <c r="C53" s="98">
        <v>2011</v>
      </c>
      <c r="D53" s="12" t="s">
        <v>432</v>
      </c>
      <c r="E53" s="12" t="s">
        <v>429</v>
      </c>
      <c r="F53" s="53">
        <v>7.4338839115722015</v>
      </c>
      <c r="G53" s="53"/>
    </row>
    <row r="54" spans="1:7" x14ac:dyDescent="0.25">
      <c r="A54" s="121"/>
      <c r="B54" s="12" t="s">
        <v>207</v>
      </c>
      <c r="C54" s="98">
        <v>2010</v>
      </c>
      <c r="D54" s="12" t="s">
        <v>432</v>
      </c>
      <c r="E54" s="12" t="s">
        <v>429</v>
      </c>
      <c r="F54" s="53">
        <v>5.7937789819204912</v>
      </c>
      <c r="G54" s="53"/>
    </row>
    <row r="55" spans="1:7" x14ac:dyDescent="0.25">
      <c r="A55" s="121"/>
      <c r="B55" s="12" t="s">
        <v>224</v>
      </c>
      <c r="C55" s="98">
        <v>2010</v>
      </c>
      <c r="D55" s="12" t="s">
        <v>430</v>
      </c>
      <c r="E55" s="12" t="s">
        <v>429</v>
      </c>
      <c r="F55" s="53">
        <v>8.9959941932743099</v>
      </c>
      <c r="G55" s="53"/>
    </row>
    <row r="56" spans="1:7" x14ac:dyDescent="0.25">
      <c r="A56" s="121"/>
      <c r="B56" s="12" t="s">
        <v>215</v>
      </c>
      <c r="C56" s="98">
        <v>2007</v>
      </c>
      <c r="D56" s="12" t="s">
        <v>428</v>
      </c>
      <c r="E56" s="12" t="s">
        <v>429</v>
      </c>
      <c r="F56" s="53">
        <v>7.7794987327513372</v>
      </c>
      <c r="G56" s="53"/>
    </row>
    <row r="57" spans="1:7" x14ac:dyDescent="0.25">
      <c r="A57" s="121"/>
      <c r="B57" s="12" t="s">
        <v>209</v>
      </c>
      <c r="C57" s="98">
        <v>2011</v>
      </c>
      <c r="D57" s="12" t="s">
        <v>432</v>
      </c>
      <c r="E57" s="12" t="s">
        <v>429</v>
      </c>
      <c r="F57" s="53">
        <v>8.6864073082375182</v>
      </c>
      <c r="G57" s="53"/>
    </row>
    <row r="58" spans="1:7" x14ac:dyDescent="0.25">
      <c r="A58" s="121"/>
      <c r="B58" s="12" t="s">
        <v>216</v>
      </c>
      <c r="C58" s="98">
        <v>2010</v>
      </c>
      <c r="D58" s="12" t="s">
        <v>430</v>
      </c>
      <c r="E58" s="12" t="s">
        <v>429</v>
      </c>
      <c r="F58" s="53">
        <v>7.2363567955582564</v>
      </c>
      <c r="G58" s="53"/>
    </row>
    <row r="59" spans="1:7" x14ac:dyDescent="0.25">
      <c r="A59" s="121"/>
      <c r="B59" s="12" t="s">
        <v>217</v>
      </c>
      <c r="C59" s="98">
        <v>2005</v>
      </c>
      <c r="D59" s="12" t="s">
        <v>432</v>
      </c>
      <c r="E59" s="12" t="s">
        <v>429</v>
      </c>
      <c r="F59" s="53">
        <v>7.0747039344446314</v>
      </c>
      <c r="G59" s="53"/>
    </row>
    <row r="60" spans="1:7" x14ac:dyDescent="0.25">
      <c r="A60" s="121"/>
      <c r="B60" s="12" t="s">
        <v>218</v>
      </c>
      <c r="C60" s="98">
        <v>2010</v>
      </c>
      <c r="D60" s="12" t="s">
        <v>428</v>
      </c>
      <c r="E60" s="12" t="s">
        <v>429</v>
      </c>
      <c r="F60" s="53">
        <v>8.0172679617637996</v>
      </c>
      <c r="G60" s="53"/>
    </row>
    <row r="61" spans="1:7" x14ac:dyDescent="0.25">
      <c r="A61" s="121"/>
      <c r="B61" s="12" t="s">
        <v>228</v>
      </c>
      <c r="C61" s="98">
        <v>2007</v>
      </c>
      <c r="D61" s="12" t="s">
        <v>430</v>
      </c>
      <c r="E61" s="12" t="s">
        <v>429</v>
      </c>
      <c r="F61" s="53">
        <v>4.7132348526649537</v>
      </c>
      <c r="G61" s="53"/>
    </row>
    <row r="62" spans="1:7" x14ac:dyDescent="0.25">
      <c r="A62" s="121"/>
      <c r="B62" s="12" t="s">
        <v>229</v>
      </c>
      <c r="C62" s="98">
        <v>2006</v>
      </c>
      <c r="D62" s="12" t="s">
        <v>428</v>
      </c>
      <c r="E62" s="12" t="s">
        <v>429</v>
      </c>
      <c r="F62" s="53">
        <v>10.363008122008857</v>
      </c>
      <c r="G62" s="53"/>
    </row>
    <row r="63" spans="1:7" x14ac:dyDescent="0.25">
      <c r="A63" s="121" t="s">
        <v>263</v>
      </c>
      <c r="B63" s="12" t="s">
        <v>41</v>
      </c>
      <c r="C63" s="98">
        <v>2001</v>
      </c>
      <c r="D63" s="12" t="s">
        <v>432</v>
      </c>
      <c r="E63" s="12" t="s">
        <v>429</v>
      </c>
      <c r="F63" s="53">
        <v>9.7500288804173003</v>
      </c>
      <c r="G63" s="53"/>
    </row>
    <row r="64" spans="1:7" x14ac:dyDescent="0.25">
      <c r="A64" s="121"/>
      <c r="B64" s="12" t="s">
        <v>42</v>
      </c>
      <c r="C64" s="98">
        <v>1999</v>
      </c>
      <c r="D64" s="12" t="s">
        <v>432</v>
      </c>
      <c r="E64" s="12" t="s">
        <v>429</v>
      </c>
      <c r="F64" s="53">
        <v>13.044242967535489</v>
      </c>
      <c r="G64" s="53"/>
    </row>
    <row r="65" spans="1:7" x14ac:dyDescent="0.25">
      <c r="A65" s="121"/>
      <c r="B65" s="12" t="s">
        <v>264</v>
      </c>
      <c r="C65" s="98">
        <v>1999</v>
      </c>
      <c r="D65" s="12" t="s">
        <v>432</v>
      </c>
      <c r="E65" s="12" t="s">
        <v>429</v>
      </c>
      <c r="F65" s="53">
        <v>3.6612279907095981</v>
      </c>
      <c r="G65" s="53"/>
    </row>
    <row r="66" spans="1:7" x14ac:dyDescent="0.25">
      <c r="A66" s="121"/>
      <c r="B66" s="12" t="s">
        <v>356</v>
      </c>
      <c r="C66" s="98">
        <v>2000</v>
      </c>
      <c r="D66" s="12" t="s">
        <v>430</v>
      </c>
      <c r="E66" s="12" t="s">
        <v>429</v>
      </c>
      <c r="F66" s="53">
        <v>6.3201679993538482</v>
      </c>
      <c r="G66" s="53"/>
    </row>
    <row r="67" spans="1:7" x14ac:dyDescent="0.25">
      <c r="A67" s="121"/>
      <c r="B67" s="12" t="s">
        <v>41</v>
      </c>
      <c r="C67" s="98">
        <v>2011</v>
      </c>
      <c r="D67" s="12" t="s">
        <v>432</v>
      </c>
      <c r="E67" s="12" t="s">
        <v>429</v>
      </c>
      <c r="F67" s="53">
        <v>8.991468724556622</v>
      </c>
      <c r="G67" s="53"/>
    </row>
    <row r="68" spans="1:7" x14ac:dyDescent="0.25">
      <c r="A68" s="121"/>
      <c r="B68" s="12" t="s">
        <v>42</v>
      </c>
      <c r="C68" s="98">
        <v>2009</v>
      </c>
      <c r="D68" s="12" t="s">
        <v>432</v>
      </c>
      <c r="E68" s="12" t="s">
        <v>429</v>
      </c>
      <c r="F68" s="53">
        <v>10.790127688747965</v>
      </c>
      <c r="G68" s="53"/>
    </row>
    <row r="69" spans="1:7" x14ac:dyDescent="0.25">
      <c r="A69" s="121"/>
      <c r="B69" s="12" t="s">
        <v>264</v>
      </c>
      <c r="C69" s="98">
        <v>2009</v>
      </c>
      <c r="D69" s="12" t="s">
        <v>428</v>
      </c>
      <c r="E69" s="12" t="s">
        <v>429</v>
      </c>
      <c r="F69" s="53">
        <v>3.8633076181292192</v>
      </c>
      <c r="G69" s="53"/>
    </row>
    <row r="70" spans="1:7" x14ac:dyDescent="0.25">
      <c r="A70" s="121"/>
      <c r="B70" s="12" t="s">
        <v>356</v>
      </c>
      <c r="C70" s="98">
        <v>2010</v>
      </c>
      <c r="D70" s="12" t="s">
        <v>430</v>
      </c>
      <c r="E70" s="12" t="s">
        <v>429</v>
      </c>
      <c r="F70" s="53">
        <v>5.3400231486536658</v>
      </c>
      <c r="G70" s="53"/>
    </row>
    <row r="71" spans="1:7" x14ac:dyDescent="0.25">
      <c r="A71" s="121" t="s">
        <v>12</v>
      </c>
      <c r="B71" s="12" t="s">
        <v>40</v>
      </c>
      <c r="C71" s="98">
        <v>2001</v>
      </c>
      <c r="D71" s="12" t="s">
        <v>430</v>
      </c>
      <c r="E71" s="12" t="s">
        <v>429</v>
      </c>
      <c r="F71" s="53">
        <v>5.3467722582193424</v>
      </c>
      <c r="G71" s="53"/>
    </row>
    <row r="72" spans="1:7" x14ac:dyDescent="0.25">
      <c r="A72" s="121"/>
      <c r="B72" s="12" t="s">
        <v>265</v>
      </c>
      <c r="C72" s="98">
        <v>1996</v>
      </c>
      <c r="D72" s="12" t="s">
        <v>430</v>
      </c>
      <c r="E72" s="12" t="s">
        <v>429</v>
      </c>
      <c r="F72" s="53">
        <v>10.315819080829357</v>
      </c>
      <c r="G72" s="53"/>
    </row>
    <row r="73" spans="1:7" x14ac:dyDescent="0.25">
      <c r="A73" s="121"/>
      <c r="B73" s="12" t="s">
        <v>267</v>
      </c>
      <c r="C73" s="98">
        <v>1999</v>
      </c>
      <c r="D73" s="12" t="s">
        <v>432</v>
      </c>
      <c r="E73" s="12" t="s">
        <v>429</v>
      </c>
      <c r="F73" s="53">
        <v>6.1091648773872755</v>
      </c>
      <c r="G73" s="53"/>
    </row>
    <row r="74" spans="1:7" x14ac:dyDescent="0.25">
      <c r="A74" s="121"/>
      <c r="B74" s="12" t="s">
        <v>272</v>
      </c>
      <c r="C74" s="98">
        <v>2001</v>
      </c>
      <c r="D74" s="12" t="s">
        <v>432</v>
      </c>
      <c r="E74" s="12" t="s">
        <v>429</v>
      </c>
      <c r="F74" s="53">
        <v>4.3283906442678957</v>
      </c>
      <c r="G74" s="53"/>
    </row>
    <row r="75" spans="1:7" x14ac:dyDescent="0.25">
      <c r="A75" s="121"/>
      <c r="B75" s="12" t="s">
        <v>359</v>
      </c>
      <c r="C75" s="98">
        <v>2000</v>
      </c>
      <c r="D75" s="12" t="s">
        <v>432</v>
      </c>
      <c r="E75" s="12" t="s">
        <v>429</v>
      </c>
      <c r="F75" s="53">
        <v>7.0140833957947057</v>
      </c>
      <c r="G75" s="53"/>
    </row>
    <row r="76" spans="1:7" x14ac:dyDescent="0.25">
      <c r="A76" s="121"/>
      <c r="B76" s="12" t="s">
        <v>274</v>
      </c>
      <c r="C76" s="98">
        <v>2000</v>
      </c>
      <c r="D76" s="12" t="s">
        <v>432</v>
      </c>
      <c r="E76" s="12" t="s">
        <v>429</v>
      </c>
      <c r="F76" s="53">
        <v>15.726267439625257</v>
      </c>
      <c r="G76" s="53"/>
    </row>
    <row r="77" spans="1:7" x14ac:dyDescent="0.25">
      <c r="A77" s="121"/>
      <c r="B77" s="12" t="s">
        <v>278</v>
      </c>
      <c r="C77" s="98">
        <v>2001</v>
      </c>
      <c r="D77" s="12" t="s">
        <v>430</v>
      </c>
      <c r="E77" s="12" t="s">
        <v>429</v>
      </c>
      <c r="F77" s="53">
        <v>7.9814062029509181</v>
      </c>
      <c r="G77" s="53"/>
    </row>
    <row r="78" spans="1:7" x14ac:dyDescent="0.25">
      <c r="A78" s="121"/>
      <c r="B78" s="12" t="s">
        <v>280</v>
      </c>
      <c r="C78" s="98">
        <v>2006</v>
      </c>
      <c r="D78" s="12" t="s">
        <v>430</v>
      </c>
      <c r="E78" s="12" t="s">
        <v>429</v>
      </c>
      <c r="F78" s="53">
        <v>16.41610973808514</v>
      </c>
      <c r="G78" s="53"/>
    </row>
    <row r="79" spans="1:7" x14ac:dyDescent="0.25">
      <c r="A79" s="121"/>
      <c r="B79" s="12" t="s">
        <v>281</v>
      </c>
      <c r="C79" s="98">
        <v>1995</v>
      </c>
      <c r="D79" s="12" t="s">
        <v>430</v>
      </c>
      <c r="E79" s="12" t="s">
        <v>429</v>
      </c>
      <c r="F79" s="53">
        <v>5.5741889525392541</v>
      </c>
      <c r="G79" s="53"/>
    </row>
    <row r="80" spans="1:7" x14ac:dyDescent="0.25">
      <c r="A80" s="121"/>
      <c r="B80" s="12" t="s">
        <v>362</v>
      </c>
      <c r="C80" s="98">
        <v>2001</v>
      </c>
      <c r="D80" s="12" t="s">
        <v>432</v>
      </c>
      <c r="E80" s="12" t="s">
        <v>429</v>
      </c>
      <c r="F80" s="53">
        <v>8.0967567661769575</v>
      </c>
      <c r="G80" s="53"/>
    </row>
    <row r="81" spans="1:7" x14ac:dyDescent="0.25">
      <c r="A81" s="121"/>
      <c r="B81" s="12" t="s">
        <v>287</v>
      </c>
      <c r="C81" s="98">
        <v>1996</v>
      </c>
      <c r="D81" s="12" t="s">
        <v>432</v>
      </c>
      <c r="E81" s="12" t="s">
        <v>429</v>
      </c>
      <c r="F81" s="53">
        <v>9.2052388748325651</v>
      </c>
      <c r="G81" s="53"/>
    </row>
    <row r="82" spans="1:7" x14ac:dyDescent="0.25">
      <c r="A82" s="121"/>
      <c r="B82" s="12" t="s">
        <v>364</v>
      </c>
      <c r="C82" s="98">
        <v>1989</v>
      </c>
      <c r="D82" s="12" t="s">
        <v>432</v>
      </c>
      <c r="E82" s="12" t="s">
        <v>429</v>
      </c>
      <c r="F82" s="53">
        <v>10.468218119926682</v>
      </c>
      <c r="G82" s="53"/>
    </row>
    <row r="83" spans="1:7" x14ac:dyDescent="0.25">
      <c r="A83" s="121"/>
      <c r="B83" s="12" t="s">
        <v>365</v>
      </c>
      <c r="C83" s="98">
        <v>1989</v>
      </c>
      <c r="D83" s="12" t="s">
        <v>432</v>
      </c>
      <c r="E83" s="12" t="s">
        <v>429</v>
      </c>
      <c r="F83" s="53">
        <v>7.8613210358608354</v>
      </c>
      <c r="G83" s="53"/>
    </row>
    <row r="84" spans="1:7" x14ac:dyDescent="0.25">
      <c r="A84" s="121"/>
      <c r="B84" s="12" t="s">
        <v>367</v>
      </c>
      <c r="C84" s="98">
        <v>2002</v>
      </c>
      <c r="D84" s="12" t="s">
        <v>432</v>
      </c>
      <c r="E84" s="12" t="s">
        <v>429</v>
      </c>
      <c r="F84" s="53">
        <v>8.4269879147101836</v>
      </c>
      <c r="G84" s="53"/>
    </row>
    <row r="85" spans="1:7" x14ac:dyDescent="0.25">
      <c r="A85" s="121"/>
      <c r="B85" s="12" t="s">
        <v>292</v>
      </c>
      <c r="C85" s="98">
        <v>2001</v>
      </c>
      <c r="D85" s="12" t="s">
        <v>432</v>
      </c>
      <c r="E85" s="12" t="s">
        <v>429</v>
      </c>
      <c r="F85" s="53">
        <v>6.050577012810213</v>
      </c>
      <c r="G85" s="53"/>
    </row>
    <row r="86" spans="1:7" x14ac:dyDescent="0.25">
      <c r="A86" s="121"/>
      <c r="B86" s="12" t="s">
        <v>294</v>
      </c>
      <c r="C86" s="98">
        <v>2001</v>
      </c>
      <c r="D86" s="12" t="s">
        <v>428</v>
      </c>
      <c r="E86" s="12" t="s">
        <v>429</v>
      </c>
      <c r="F86" s="53">
        <v>12.101733700606072</v>
      </c>
      <c r="G86" s="53"/>
    </row>
    <row r="87" spans="1:7" x14ac:dyDescent="0.25">
      <c r="A87" s="121"/>
      <c r="B87" s="12" t="s">
        <v>40</v>
      </c>
      <c r="C87" s="98">
        <v>2011</v>
      </c>
      <c r="D87" s="12" t="s">
        <v>432</v>
      </c>
      <c r="E87" s="12" t="s">
        <v>429</v>
      </c>
      <c r="F87" s="53">
        <v>6.469762331108579</v>
      </c>
      <c r="G87" s="53"/>
    </row>
    <row r="88" spans="1:7" x14ac:dyDescent="0.25">
      <c r="A88" s="121"/>
      <c r="B88" s="12" t="s">
        <v>265</v>
      </c>
      <c r="C88" s="98">
        <v>2011</v>
      </c>
      <c r="D88" s="12" t="s">
        <v>432</v>
      </c>
      <c r="E88" s="12" t="s">
        <v>429</v>
      </c>
      <c r="F88" s="53">
        <v>14.815377761471737</v>
      </c>
      <c r="G88" s="53"/>
    </row>
    <row r="89" spans="1:7" x14ac:dyDescent="0.25">
      <c r="A89" s="121"/>
      <c r="B89" s="12" t="s">
        <v>267</v>
      </c>
      <c r="C89" s="98">
        <v>2009</v>
      </c>
      <c r="D89" s="12" t="s">
        <v>432</v>
      </c>
      <c r="E89" s="12" t="s">
        <v>429</v>
      </c>
      <c r="F89" s="53">
        <v>5.6523631041269029</v>
      </c>
      <c r="G89" s="53"/>
    </row>
    <row r="90" spans="1:7" x14ac:dyDescent="0.25">
      <c r="A90" s="121"/>
      <c r="B90" s="12" t="s">
        <v>272</v>
      </c>
      <c r="C90" s="98">
        <v>2011</v>
      </c>
      <c r="D90" s="12" t="s">
        <v>432</v>
      </c>
      <c r="E90" s="12" t="s">
        <v>429</v>
      </c>
      <c r="F90" s="53">
        <v>6.1633336269932162</v>
      </c>
      <c r="G90" s="53"/>
    </row>
    <row r="91" spans="1:7" x14ac:dyDescent="0.25">
      <c r="A91" s="121"/>
      <c r="B91" s="12" t="s">
        <v>359</v>
      </c>
      <c r="C91" s="98">
        <v>2011</v>
      </c>
      <c r="D91" s="12" t="s">
        <v>432</v>
      </c>
      <c r="E91" s="12" t="s">
        <v>429</v>
      </c>
      <c r="F91" s="53">
        <v>9.2011106345515703</v>
      </c>
      <c r="G91" s="53"/>
    </row>
    <row r="92" spans="1:7" x14ac:dyDescent="0.25">
      <c r="A92" s="121"/>
      <c r="B92" s="12" t="s">
        <v>274</v>
      </c>
      <c r="C92" s="98">
        <v>2010</v>
      </c>
      <c r="D92" s="12" t="s">
        <v>432</v>
      </c>
      <c r="E92" s="12" t="s">
        <v>429</v>
      </c>
      <c r="F92" s="53">
        <v>18.330553782959122</v>
      </c>
      <c r="G92" s="53"/>
    </row>
    <row r="93" spans="1:7" x14ac:dyDescent="0.25">
      <c r="A93" s="121"/>
      <c r="B93" s="12" t="s">
        <v>278</v>
      </c>
      <c r="C93" s="98">
        <v>2011</v>
      </c>
      <c r="D93" s="12" t="s">
        <v>430</v>
      </c>
      <c r="E93" s="12" t="s">
        <v>429</v>
      </c>
      <c r="F93" s="53">
        <v>8.9690105312949608</v>
      </c>
      <c r="G93" s="53"/>
    </row>
    <row r="94" spans="1:7" x14ac:dyDescent="0.25">
      <c r="A94" s="121"/>
      <c r="B94" s="12" t="s">
        <v>280</v>
      </c>
      <c r="C94" s="98">
        <v>2011</v>
      </c>
      <c r="D94" s="12" t="s">
        <v>430</v>
      </c>
      <c r="E94" s="12" t="s">
        <v>429</v>
      </c>
      <c r="F94" s="53">
        <v>17.750489688876741</v>
      </c>
      <c r="G94" s="53"/>
    </row>
    <row r="95" spans="1:7" x14ac:dyDescent="0.25">
      <c r="A95" s="121"/>
      <c r="B95" s="12" t="s">
        <v>281</v>
      </c>
      <c r="C95" s="98">
        <v>2008</v>
      </c>
      <c r="D95" s="12" t="s">
        <v>430</v>
      </c>
      <c r="E95" s="12" t="s">
        <v>429</v>
      </c>
      <c r="F95" s="53">
        <v>6.8744452115593253</v>
      </c>
      <c r="G95" s="53"/>
    </row>
    <row r="96" spans="1:7" x14ac:dyDescent="0.25">
      <c r="A96" s="121"/>
      <c r="B96" s="12" t="s">
        <v>362</v>
      </c>
      <c r="C96" s="98">
        <v>2011</v>
      </c>
      <c r="D96" s="12" t="s">
        <v>432</v>
      </c>
      <c r="E96" s="12" t="s">
        <v>429</v>
      </c>
      <c r="F96" s="53">
        <v>8.0967567661769575</v>
      </c>
      <c r="G96" s="53"/>
    </row>
    <row r="97" spans="1:7" x14ac:dyDescent="0.25">
      <c r="A97" s="121"/>
      <c r="B97" s="12" t="s">
        <v>287</v>
      </c>
      <c r="C97" s="98">
        <v>2006</v>
      </c>
      <c r="D97" s="12" t="s">
        <v>432</v>
      </c>
      <c r="E97" s="12" t="s">
        <v>429</v>
      </c>
      <c r="F97" s="53">
        <v>12.056341400155617</v>
      </c>
      <c r="G97" s="53"/>
    </row>
    <row r="98" spans="1:7" x14ac:dyDescent="0.25">
      <c r="A98" s="121"/>
      <c r="B98" s="12" t="s">
        <v>364</v>
      </c>
      <c r="C98" s="98">
        <v>2004</v>
      </c>
      <c r="D98" s="12" t="s">
        <v>430</v>
      </c>
      <c r="E98" s="12" t="s">
        <v>429</v>
      </c>
      <c r="F98" s="53">
        <v>5.6073744010851572</v>
      </c>
      <c r="G98" s="53"/>
    </row>
    <row r="99" spans="1:7" x14ac:dyDescent="0.25">
      <c r="A99" s="121"/>
      <c r="B99" s="12" t="s">
        <v>365</v>
      </c>
      <c r="C99" s="98">
        <v>2010</v>
      </c>
      <c r="D99" s="12" t="s">
        <v>432</v>
      </c>
      <c r="E99" s="12" t="s">
        <v>429</v>
      </c>
      <c r="F99" s="53">
        <v>6.2346299005216892</v>
      </c>
      <c r="G99" s="53"/>
    </row>
    <row r="100" spans="1:7" x14ac:dyDescent="0.25">
      <c r="A100" s="121"/>
      <c r="B100" s="12" t="s">
        <v>367</v>
      </c>
      <c r="C100" s="98">
        <v>2011</v>
      </c>
      <c r="D100" s="12" t="s">
        <v>432</v>
      </c>
      <c r="E100" s="12" t="s">
        <v>429</v>
      </c>
      <c r="F100" s="53">
        <v>10.627576542666732</v>
      </c>
      <c r="G100" s="53"/>
    </row>
    <row r="101" spans="1:7" x14ac:dyDescent="0.25">
      <c r="A101" s="121"/>
      <c r="B101" s="12" t="s">
        <v>292</v>
      </c>
      <c r="C101" s="98">
        <v>2011</v>
      </c>
      <c r="D101" s="12" t="s">
        <v>432</v>
      </c>
      <c r="E101" s="12" t="s">
        <v>429</v>
      </c>
      <c r="F101" s="53">
        <v>9.0782190132370637</v>
      </c>
      <c r="G101" s="53"/>
    </row>
    <row r="102" spans="1:7" x14ac:dyDescent="0.25">
      <c r="A102" s="121"/>
      <c r="B102" s="12" t="s">
        <v>294</v>
      </c>
      <c r="C102" s="98">
        <v>2011</v>
      </c>
      <c r="D102" s="12" t="s">
        <v>432</v>
      </c>
      <c r="E102" s="12" t="s">
        <v>429</v>
      </c>
      <c r="F102" s="53">
        <v>18.422656490256927</v>
      </c>
      <c r="G102" s="53"/>
    </row>
    <row r="103" spans="1:7" x14ac:dyDescent="0.25">
      <c r="C103" s="100"/>
    </row>
    <row r="104" spans="1:7" x14ac:dyDescent="0.25">
      <c r="A104" s="5" t="s">
        <v>14</v>
      </c>
      <c r="C104" s="100"/>
    </row>
    <row r="105" spans="1:7" x14ac:dyDescent="0.25">
      <c r="A105" s="6" t="s">
        <v>591</v>
      </c>
      <c r="C105" s="100"/>
    </row>
    <row r="106" spans="1:7" x14ac:dyDescent="0.25">
      <c r="C106" s="100"/>
    </row>
    <row r="107" spans="1:7" x14ac:dyDescent="0.25">
      <c r="A107" s="5" t="s">
        <v>15</v>
      </c>
      <c r="C107" s="100"/>
    </row>
    <row r="108" spans="1:7" x14ac:dyDescent="0.25">
      <c r="A108" s="6" t="s">
        <v>434</v>
      </c>
      <c r="C108" s="100"/>
    </row>
    <row r="109" spans="1:7" x14ac:dyDescent="0.25">
      <c r="C109" s="100"/>
    </row>
    <row r="110" spans="1:7" x14ac:dyDescent="0.25">
      <c r="C110" s="100"/>
    </row>
    <row r="111" spans="1:7" x14ac:dyDescent="0.25">
      <c r="A111" s="5"/>
      <c r="C111" s="100"/>
    </row>
    <row r="112" spans="1:7" x14ac:dyDescent="0.25">
      <c r="C112" s="100"/>
    </row>
  </sheetData>
  <mergeCells count="5">
    <mergeCell ref="A5:A24"/>
    <mergeCell ref="A25:A40"/>
    <mergeCell ref="A41:A62"/>
    <mergeCell ref="A63:A70"/>
    <mergeCell ref="A71:A10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sheetViews>
  <sheetFormatPr defaultRowHeight="15" x14ac:dyDescent="0.25"/>
  <cols>
    <col min="1" max="1" width="10.7109375" style="6" customWidth="1"/>
    <col min="2" max="2" width="21.28515625" style="6" customWidth="1"/>
    <col min="3" max="3" width="17.85546875" style="6" customWidth="1"/>
    <col min="4" max="4" width="16" style="6" customWidth="1"/>
    <col min="5" max="16384" width="9.140625" style="6"/>
  </cols>
  <sheetData>
    <row r="1" spans="1:16" x14ac:dyDescent="0.25">
      <c r="A1" s="25" t="s">
        <v>539</v>
      </c>
    </row>
    <row r="2" spans="1:16" ht="19.5" customHeight="1" x14ac:dyDescent="0.25">
      <c r="A2" s="5" t="s">
        <v>541</v>
      </c>
    </row>
    <row r="3" spans="1:16" ht="19.5" customHeight="1" x14ac:dyDescent="0.25">
      <c r="A3" s="5"/>
      <c r="G3" s="3" t="s">
        <v>435</v>
      </c>
      <c r="P3" s="3" t="s">
        <v>436</v>
      </c>
    </row>
    <row r="4" spans="1:16" x14ac:dyDescent="0.25">
      <c r="B4" s="3"/>
    </row>
    <row r="5" spans="1:16" ht="45" x14ac:dyDescent="0.25">
      <c r="A5" s="101" t="s">
        <v>49</v>
      </c>
      <c r="B5" s="101" t="s">
        <v>158</v>
      </c>
      <c r="C5" s="102" t="s">
        <v>437</v>
      </c>
      <c r="D5" s="102" t="s">
        <v>438</v>
      </c>
    </row>
    <row r="6" spans="1:16" x14ac:dyDescent="0.25">
      <c r="A6" s="121" t="s">
        <v>3</v>
      </c>
      <c r="B6" s="12" t="s">
        <v>439</v>
      </c>
      <c r="C6" s="37">
        <v>2.356274347774761</v>
      </c>
      <c r="D6" s="37">
        <v>2.1514419816055779</v>
      </c>
    </row>
    <row r="7" spans="1:16" x14ac:dyDescent="0.25">
      <c r="A7" s="121"/>
      <c r="B7" s="12" t="s">
        <v>440</v>
      </c>
      <c r="C7" s="37">
        <v>9.29165958892475</v>
      </c>
      <c r="D7" s="37">
        <v>7.3375759878419444</v>
      </c>
    </row>
    <row r="8" spans="1:16" x14ac:dyDescent="0.25">
      <c r="A8" s="121"/>
      <c r="B8" s="12" t="s">
        <v>441</v>
      </c>
      <c r="C8" s="37">
        <v>14.137632610196521</v>
      </c>
      <c r="D8" s="37">
        <v>8.7177023872027171</v>
      </c>
    </row>
    <row r="9" spans="1:16" x14ac:dyDescent="0.25">
      <c r="A9" s="121"/>
      <c r="B9" s="12" t="s">
        <v>442</v>
      </c>
      <c r="C9" s="37">
        <v>12.819589485055815</v>
      </c>
      <c r="D9" s="37">
        <v>6.9582948354414249</v>
      </c>
    </row>
    <row r="10" spans="1:16" x14ac:dyDescent="0.25">
      <c r="A10" s="121"/>
      <c r="B10" s="12" t="s">
        <v>443</v>
      </c>
      <c r="C10" s="37">
        <v>9.7629961962352478</v>
      </c>
      <c r="D10" s="37">
        <v>4.694251669503732</v>
      </c>
    </row>
    <row r="11" spans="1:16" x14ac:dyDescent="0.25">
      <c r="A11" s="121"/>
      <c r="B11" s="12" t="s">
        <v>444</v>
      </c>
      <c r="C11" s="37">
        <v>9.2232874316843123</v>
      </c>
      <c r="D11" s="37">
        <v>9.6146406616648363</v>
      </c>
    </row>
    <row r="12" spans="1:16" x14ac:dyDescent="0.25">
      <c r="A12" s="121" t="s">
        <v>82</v>
      </c>
      <c r="B12" s="12" t="s">
        <v>445</v>
      </c>
      <c r="C12" s="37">
        <v>6.6219042290185994</v>
      </c>
      <c r="D12" s="37">
        <v>1.0589782328912765</v>
      </c>
    </row>
    <row r="13" spans="1:16" x14ac:dyDescent="0.25">
      <c r="A13" s="121"/>
      <c r="B13" s="12" t="s">
        <v>446</v>
      </c>
      <c r="C13" s="37">
        <v>5.7712591295349158</v>
      </c>
      <c r="D13" s="37">
        <v>2.0216441563633247</v>
      </c>
    </row>
    <row r="14" spans="1:16" x14ac:dyDescent="0.25">
      <c r="A14" s="121"/>
      <c r="B14" s="12" t="s">
        <v>447</v>
      </c>
      <c r="C14" s="37">
        <v>14.657583524899895</v>
      </c>
      <c r="D14" s="37">
        <v>4.1818331131330355</v>
      </c>
    </row>
    <row r="15" spans="1:16" x14ac:dyDescent="0.25">
      <c r="A15" s="121"/>
      <c r="B15" s="12" t="s">
        <v>448</v>
      </c>
      <c r="C15" s="37">
        <v>19.46639457431311</v>
      </c>
      <c r="D15" s="37">
        <v>4.1014798785534916</v>
      </c>
    </row>
    <row r="16" spans="1:16" x14ac:dyDescent="0.25">
      <c r="A16" s="121"/>
      <c r="B16" s="12" t="s">
        <v>449</v>
      </c>
      <c r="C16" s="37">
        <v>12.506433350488935</v>
      </c>
      <c r="D16" s="37">
        <v>5.9644414625964437</v>
      </c>
    </row>
    <row r="17" spans="1:16" x14ac:dyDescent="0.25">
      <c r="A17" s="121"/>
      <c r="B17" s="12" t="s">
        <v>450</v>
      </c>
      <c r="C17" s="37">
        <v>12.88770156687904</v>
      </c>
      <c r="D17" s="37">
        <v>4.5422090613570427</v>
      </c>
    </row>
    <row r="18" spans="1:16" x14ac:dyDescent="0.25">
      <c r="A18" s="121" t="s">
        <v>81</v>
      </c>
      <c r="B18" s="12" t="s">
        <v>451</v>
      </c>
      <c r="C18" s="37">
        <v>15.350967543343</v>
      </c>
      <c r="D18" s="37">
        <v>10.253884129717514</v>
      </c>
    </row>
    <row r="19" spans="1:16" x14ac:dyDescent="0.25">
      <c r="A19" s="121"/>
      <c r="B19" s="12" t="s">
        <v>452</v>
      </c>
      <c r="C19" s="37">
        <v>12.269059413652366</v>
      </c>
      <c r="D19" s="37">
        <v>10.218337177605367</v>
      </c>
    </row>
    <row r="20" spans="1:16" x14ac:dyDescent="0.25">
      <c r="A20" s="121"/>
      <c r="B20" s="12" t="s">
        <v>453</v>
      </c>
      <c r="C20" s="37">
        <v>10.561954183014809</v>
      </c>
      <c r="D20" s="37">
        <v>9.4548728960310324</v>
      </c>
    </row>
    <row r="21" spans="1:16" x14ac:dyDescent="0.25">
      <c r="A21" s="121"/>
      <c r="B21" s="12" t="s">
        <v>454</v>
      </c>
      <c r="C21" s="37">
        <v>12.960212278095842</v>
      </c>
      <c r="D21" s="37">
        <v>13.217869759589835</v>
      </c>
      <c r="G21" s="3" t="s">
        <v>455</v>
      </c>
      <c r="P21" s="3" t="s">
        <v>456</v>
      </c>
    </row>
    <row r="22" spans="1:16" x14ac:dyDescent="0.25">
      <c r="A22" s="121"/>
      <c r="B22" s="12" t="s">
        <v>457</v>
      </c>
      <c r="C22" s="37">
        <v>12.365736314168446</v>
      </c>
      <c r="D22" s="37">
        <v>10.238622366337625</v>
      </c>
    </row>
    <row r="23" spans="1:16" x14ac:dyDescent="0.25">
      <c r="A23" s="121"/>
      <c r="B23" s="12" t="s">
        <v>458</v>
      </c>
      <c r="C23" s="37">
        <v>5.2571428571428571</v>
      </c>
      <c r="D23" s="37">
        <v>6.497406497406498</v>
      </c>
    </row>
    <row r="24" spans="1:16" x14ac:dyDescent="0.25">
      <c r="A24" s="121"/>
      <c r="B24" s="12" t="s">
        <v>459</v>
      </c>
      <c r="C24" s="37">
        <v>10.430796865805693</v>
      </c>
      <c r="D24" s="37">
        <v>10.856890606519965</v>
      </c>
    </row>
    <row r="25" spans="1:16" x14ac:dyDescent="0.25">
      <c r="A25" s="121"/>
      <c r="B25" s="12" t="s">
        <v>460</v>
      </c>
      <c r="C25" s="37">
        <v>24.786384198312462</v>
      </c>
      <c r="D25" s="37">
        <v>14.871775804548943</v>
      </c>
    </row>
    <row r="26" spans="1:16" x14ac:dyDescent="0.25">
      <c r="A26" s="121"/>
      <c r="B26" s="12" t="s">
        <v>461</v>
      </c>
      <c r="C26" s="37">
        <v>26.829198956124241</v>
      </c>
      <c r="D26" s="37">
        <v>14.313345445569794</v>
      </c>
    </row>
    <row r="27" spans="1:16" ht="16.5" customHeight="1" x14ac:dyDescent="0.25">
      <c r="A27" s="121" t="s">
        <v>12</v>
      </c>
      <c r="B27" s="12" t="s">
        <v>462</v>
      </c>
      <c r="C27" s="37">
        <v>37.931722500448934</v>
      </c>
      <c r="D27" s="37">
        <v>15.031884057971014</v>
      </c>
    </row>
    <row r="28" spans="1:16" x14ac:dyDescent="0.25">
      <c r="A28" s="121"/>
      <c r="B28" s="12" t="s">
        <v>463</v>
      </c>
      <c r="C28" s="37">
        <v>37.761675498544903</v>
      </c>
      <c r="D28" s="37">
        <v>16.304303922230925</v>
      </c>
    </row>
    <row r="29" spans="1:16" x14ac:dyDescent="0.25">
      <c r="A29" s="121"/>
      <c r="B29" s="12" t="s">
        <v>464</v>
      </c>
      <c r="C29" s="37">
        <v>35.796748605984455</v>
      </c>
      <c r="D29" s="37">
        <v>14.461721893785088</v>
      </c>
    </row>
    <row r="30" spans="1:16" x14ac:dyDescent="0.25">
      <c r="A30" s="121"/>
      <c r="B30" s="12" t="s">
        <v>465</v>
      </c>
      <c r="C30" s="37">
        <v>24.178036233504809</v>
      </c>
      <c r="D30" s="37">
        <v>17.476204494161514</v>
      </c>
    </row>
    <row r="31" spans="1:16" x14ac:dyDescent="0.25">
      <c r="A31" s="121"/>
      <c r="B31" s="12" t="s">
        <v>466</v>
      </c>
      <c r="C31" s="37">
        <v>31.162440075854843</v>
      </c>
      <c r="D31" s="37">
        <v>12.32057227957822</v>
      </c>
    </row>
    <row r="32" spans="1:16" x14ac:dyDescent="0.25">
      <c r="A32" s="121"/>
      <c r="B32" s="12" t="s">
        <v>467</v>
      </c>
      <c r="C32" s="37">
        <v>27.54520259779288</v>
      </c>
      <c r="D32" s="37">
        <v>11.093528167314803</v>
      </c>
    </row>
    <row r="33" spans="1:4" x14ac:dyDescent="0.25">
      <c r="A33" s="121"/>
      <c r="B33" s="12" t="s">
        <v>468</v>
      </c>
      <c r="C33" s="37">
        <v>28.793586823199579</v>
      </c>
      <c r="D33" s="37">
        <v>10.939887080704084</v>
      </c>
    </row>
    <row r="34" spans="1:4" x14ac:dyDescent="0.25">
      <c r="A34" s="121"/>
      <c r="B34" s="12" t="s">
        <v>469</v>
      </c>
      <c r="C34" s="37">
        <v>38.971183615146465</v>
      </c>
      <c r="D34" s="37">
        <v>16.938939906557113</v>
      </c>
    </row>
    <row r="35" spans="1:4" x14ac:dyDescent="0.25">
      <c r="A35" s="121"/>
      <c r="B35" s="12" t="s">
        <v>537</v>
      </c>
      <c r="C35" s="37">
        <v>30.254987115141969</v>
      </c>
      <c r="D35" s="37">
        <v>17.072274621178359</v>
      </c>
    </row>
    <row r="36" spans="1:4" ht="15" customHeight="1" x14ac:dyDescent="0.25"/>
    <row r="41" spans="1:4" x14ac:dyDescent="0.25">
      <c r="A41" s="5" t="s">
        <v>14</v>
      </c>
    </row>
    <row r="42" spans="1:4" x14ac:dyDescent="0.25">
      <c r="A42" s="6" t="s">
        <v>592</v>
      </c>
    </row>
    <row r="44" spans="1:4" x14ac:dyDescent="0.25">
      <c r="A44" s="5"/>
    </row>
  </sheetData>
  <mergeCells count="4">
    <mergeCell ref="A6:A11"/>
    <mergeCell ref="A12:A17"/>
    <mergeCell ref="A18:A26"/>
    <mergeCell ref="A27:A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heetViews>
  <sheetFormatPr defaultRowHeight="15" x14ac:dyDescent="0.25"/>
  <cols>
    <col min="1" max="1" width="32.5703125" style="33" customWidth="1"/>
    <col min="2" max="5" width="11.140625" style="6" customWidth="1"/>
    <col min="6" max="16384" width="9.140625" style="6"/>
  </cols>
  <sheetData>
    <row r="1" spans="1:5" x14ac:dyDescent="0.25">
      <c r="A1" s="25" t="s">
        <v>30</v>
      </c>
    </row>
    <row r="2" spans="1:5" x14ac:dyDescent="0.25">
      <c r="A2" s="5" t="s">
        <v>541</v>
      </c>
    </row>
    <row r="3" spans="1:5" x14ac:dyDescent="0.25">
      <c r="A3" s="26"/>
    </row>
    <row r="4" spans="1:5" x14ac:dyDescent="0.25">
      <c r="A4" s="27" t="s">
        <v>29</v>
      </c>
      <c r="B4" s="7">
        <v>1995</v>
      </c>
      <c r="C4" s="7">
        <v>2015</v>
      </c>
      <c r="D4" s="7">
        <v>1995</v>
      </c>
      <c r="E4" s="7">
        <v>2015</v>
      </c>
    </row>
    <row r="5" spans="1:5" x14ac:dyDescent="0.25">
      <c r="A5" s="28" t="s">
        <v>28</v>
      </c>
      <c r="B5" s="29">
        <v>105.55</v>
      </c>
      <c r="C5" s="29">
        <v>111.172</v>
      </c>
      <c r="D5" s="30">
        <f t="shared" ref="D5:D16" si="0">B5-100</f>
        <v>5.5499999999999972</v>
      </c>
      <c r="E5" s="30">
        <f t="shared" ref="E5:E16" si="1">C5-100</f>
        <v>11.171999999999997</v>
      </c>
    </row>
    <row r="6" spans="1:5" x14ac:dyDescent="0.25">
      <c r="A6" s="28" t="s">
        <v>27</v>
      </c>
      <c r="B6" s="31">
        <v>106.28700000000001</v>
      </c>
      <c r="C6" s="31">
        <v>107.03</v>
      </c>
      <c r="D6" s="30">
        <f t="shared" si="0"/>
        <v>6.2870000000000061</v>
      </c>
      <c r="E6" s="30">
        <f t="shared" si="1"/>
        <v>7.0300000000000011</v>
      </c>
    </row>
    <row r="7" spans="1:5" x14ac:dyDescent="0.25">
      <c r="A7" s="28" t="s">
        <v>26</v>
      </c>
      <c r="B7" s="31">
        <v>107.215</v>
      </c>
      <c r="C7" s="31">
        <v>105.679</v>
      </c>
      <c r="D7" s="30">
        <f t="shared" si="0"/>
        <v>7.2150000000000034</v>
      </c>
      <c r="E7" s="30">
        <f t="shared" si="1"/>
        <v>5.679000000000002</v>
      </c>
    </row>
    <row r="8" spans="1:5" x14ac:dyDescent="0.25">
      <c r="A8" s="28" t="s">
        <v>25</v>
      </c>
      <c r="B8" s="31">
        <v>104.379</v>
      </c>
      <c r="C8" s="31">
        <v>103.843</v>
      </c>
      <c r="D8" s="30">
        <f t="shared" si="0"/>
        <v>4.3790000000000049</v>
      </c>
      <c r="E8" s="30">
        <f t="shared" si="1"/>
        <v>3.8430000000000035</v>
      </c>
    </row>
    <row r="9" spans="1:5" x14ac:dyDescent="0.25">
      <c r="A9" s="28" t="s">
        <v>24</v>
      </c>
      <c r="B9" s="31">
        <v>101.227</v>
      </c>
      <c r="C9" s="31">
        <v>100.39400000000001</v>
      </c>
      <c r="D9" s="30">
        <f t="shared" si="0"/>
        <v>1.2270000000000039</v>
      </c>
      <c r="E9" s="30">
        <f t="shared" si="1"/>
        <v>0.39400000000000546</v>
      </c>
    </row>
    <row r="10" spans="1:5" x14ac:dyDescent="0.25">
      <c r="A10" s="28" t="s">
        <v>23</v>
      </c>
      <c r="B10" s="31">
        <v>99.186999999999998</v>
      </c>
      <c r="C10" s="31">
        <v>100.038</v>
      </c>
      <c r="D10" s="30">
        <f t="shared" si="0"/>
        <v>-0.81300000000000239</v>
      </c>
      <c r="E10" s="30">
        <f t="shared" si="1"/>
        <v>3.7999999999996703E-2</v>
      </c>
    </row>
    <row r="11" spans="1:5" x14ac:dyDescent="0.25">
      <c r="A11" s="28" t="s">
        <v>22</v>
      </c>
      <c r="B11" s="29">
        <v>99.272999999999996</v>
      </c>
      <c r="C11" s="29">
        <v>98.828999999999994</v>
      </c>
      <c r="D11" s="30">
        <f t="shared" si="0"/>
        <v>-0.72700000000000387</v>
      </c>
      <c r="E11" s="30">
        <f t="shared" si="1"/>
        <v>-1.1710000000000065</v>
      </c>
    </row>
    <row r="12" spans="1:5" x14ac:dyDescent="0.25">
      <c r="A12" s="28" t="s">
        <v>21</v>
      </c>
      <c r="B12" s="31">
        <v>96.057000000000002</v>
      </c>
      <c r="C12" s="31">
        <v>97.2</v>
      </c>
      <c r="D12" s="30">
        <f t="shared" si="0"/>
        <v>-3.9429999999999978</v>
      </c>
      <c r="E12" s="30">
        <f t="shared" si="1"/>
        <v>-2.7999999999999972</v>
      </c>
    </row>
    <row r="13" spans="1:5" x14ac:dyDescent="0.25">
      <c r="A13" s="28" t="s">
        <v>20</v>
      </c>
      <c r="B13" s="31">
        <v>97.724999999999994</v>
      </c>
      <c r="C13" s="31">
        <v>96.8</v>
      </c>
      <c r="D13" s="30">
        <f t="shared" si="0"/>
        <v>-2.2750000000000057</v>
      </c>
      <c r="E13" s="30">
        <f t="shared" si="1"/>
        <v>-3.2000000000000028</v>
      </c>
    </row>
    <row r="14" spans="1:5" x14ac:dyDescent="0.25">
      <c r="A14" s="28" t="s">
        <v>12</v>
      </c>
      <c r="B14" s="31">
        <v>94.034000000000006</v>
      </c>
      <c r="C14" s="31">
        <v>94.46</v>
      </c>
      <c r="D14" s="30">
        <f t="shared" si="0"/>
        <v>-5.965999999999994</v>
      </c>
      <c r="E14" s="30">
        <f t="shared" si="1"/>
        <v>-5.5400000000000063</v>
      </c>
    </row>
    <row r="15" spans="1:5" x14ac:dyDescent="0.25">
      <c r="A15" s="28" t="s">
        <v>13</v>
      </c>
      <c r="B15" s="31">
        <v>103.57</v>
      </c>
      <c r="C15" s="31">
        <v>103.291</v>
      </c>
      <c r="D15" s="30">
        <f t="shared" si="0"/>
        <v>3.5699999999999932</v>
      </c>
      <c r="E15" s="30">
        <f t="shared" si="1"/>
        <v>3.2909999999999968</v>
      </c>
    </row>
    <row r="16" spans="1:5" x14ac:dyDescent="0.25">
      <c r="A16" s="28" t="s">
        <v>10</v>
      </c>
      <c r="B16" s="32">
        <v>101.54600000000001</v>
      </c>
      <c r="C16" s="32">
        <v>101.59399999999999</v>
      </c>
      <c r="D16" s="30">
        <f t="shared" si="0"/>
        <v>1.5460000000000065</v>
      </c>
      <c r="E16" s="30">
        <f t="shared" si="1"/>
        <v>1.5939999999999941</v>
      </c>
    </row>
    <row r="18" spans="1:3" x14ac:dyDescent="0.25">
      <c r="C18" s="34"/>
    </row>
    <row r="21" spans="1:3" x14ac:dyDescent="0.25">
      <c r="A21" s="25" t="s">
        <v>14</v>
      </c>
    </row>
    <row r="22" spans="1:3" x14ac:dyDescent="0.25">
      <c r="A22" s="33" t="s">
        <v>583</v>
      </c>
    </row>
    <row r="24" spans="1:3" x14ac:dyDescent="0.25">
      <c r="A24" s="25" t="s">
        <v>15</v>
      </c>
    </row>
    <row r="25" spans="1:3" x14ac:dyDescent="0.25">
      <c r="A25" s="33" t="s">
        <v>19</v>
      </c>
    </row>
    <row r="27" spans="1:3" x14ac:dyDescent="0.25">
      <c r="A27" s="2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workbookViewId="0"/>
  </sheetViews>
  <sheetFormatPr defaultRowHeight="15" x14ac:dyDescent="0.25"/>
  <cols>
    <col min="1" max="1" width="26.5703125" style="6" customWidth="1"/>
    <col min="2" max="2" width="12.42578125" style="6" customWidth="1"/>
    <col min="3" max="3" width="13.28515625" style="6" customWidth="1"/>
    <col min="4" max="4" width="10.85546875" style="6" customWidth="1"/>
    <col min="5" max="5" width="12" style="6" customWidth="1"/>
    <col min="6" max="6" width="12.140625" style="6" customWidth="1"/>
    <col min="7" max="7" width="11.42578125" style="6" customWidth="1"/>
    <col min="8" max="8" width="13.140625" style="6" customWidth="1"/>
    <col min="9" max="16384" width="9.140625" style="6"/>
  </cols>
  <sheetData>
    <row r="1" spans="1:19" x14ac:dyDescent="0.25">
      <c r="A1" s="5" t="s">
        <v>31</v>
      </c>
      <c r="B1" s="5"/>
      <c r="C1" s="5"/>
      <c r="D1" s="5"/>
      <c r="E1" s="5"/>
      <c r="F1" s="5"/>
      <c r="G1" s="5"/>
      <c r="H1" s="5"/>
      <c r="I1" s="5"/>
      <c r="J1" s="5"/>
      <c r="K1" s="5"/>
      <c r="L1" s="5"/>
      <c r="M1" s="5"/>
      <c r="N1" s="5"/>
      <c r="O1" s="5"/>
      <c r="P1" s="5"/>
      <c r="Q1" s="5"/>
      <c r="R1" s="5"/>
      <c r="S1" s="5"/>
    </row>
    <row r="2" spans="1:19" x14ac:dyDescent="0.25">
      <c r="A2" s="5" t="s">
        <v>541</v>
      </c>
      <c r="B2" s="5"/>
      <c r="C2" s="5"/>
      <c r="D2" s="5"/>
      <c r="E2" s="5"/>
      <c r="F2" s="5"/>
      <c r="G2" s="5"/>
      <c r="H2" s="5"/>
      <c r="I2" s="5"/>
      <c r="J2" s="5"/>
      <c r="K2" s="5"/>
      <c r="L2" s="5"/>
      <c r="M2" s="5"/>
      <c r="N2" s="5"/>
      <c r="O2" s="5"/>
      <c r="P2" s="5"/>
      <c r="Q2" s="5"/>
      <c r="R2" s="5"/>
      <c r="S2" s="5"/>
    </row>
    <row r="3" spans="1:19" x14ac:dyDescent="0.25">
      <c r="A3" s="5"/>
      <c r="B3" s="5"/>
      <c r="C3" s="5"/>
      <c r="D3" s="5"/>
      <c r="E3" s="5"/>
      <c r="F3" s="5"/>
      <c r="G3" s="5"/>
      <c r="H3" s="5"/>
      <c r="I3" s="5"/>
      <c r="J3" s="5"/>
      <c r="K3" s="5"/>
      <c r="L3" s="5"/>
      <c r="M3" s="5"/>
      <c r="N3" s="5"/>
      <c r="O3" s="5"/>
      <c r="P3" s="5"/>
      <c r="Q3" s="5"/>
      <c r="R3" s="5"/>
      <c r="S3" s="5"/>
    </row>
    <row r="4" spans="1:19" ht="30" x14ac:dyDescent="0.25">
      <c r="A4" s="22" t="s">
        <v>32</v>
      </c>
      <c r="B4" s="7" t="s">
        <v>33</v>
      </c>
      <c r="C4" s="7" t="s">
        <v>34</v>
      </c>
      <c r="D4" s="7" t="s">
        <v>35</v>
      </c>
      <c r="E4" s="7" t="s">
        <v>36</v>
      </c>
      <c r="F4" s="7" t="s">
        <v>37</v>
      </c>
      <c r="G4" s="7" t="s">
        <v>38</v>
      </c>
      <c r="H4" s="7" t="s">
        <v>39</v>
      </c>
    </row>
    <row r="5" spans="1:19" x14ac:dyDescent="0.25">
      <c r="A5" s="23" t="s">
        <v>41</v>
      </c>
      <c r="B5" s="24">
        <v>105</v>
      </c>
      <c r="C5" s="24">
        <v>105.80000000000001</v>
      </c>
      <c r="D5" s="24">
        <v>107.69999999999999</v>
      </c>
      <c r="E5" s="24">
        <v>115.10000000000001</v>
      </c>
      <c r="F5" s="24">
        <v>117.30000000000001</v>
      </c>
      <c r="G5" s="24">
        <v>115.10000000000001</v>
      </c>
      <c r="H5" s="24">
        <v>113.79999999999998</v>
      </c>
    </row>
    <row r="6" spans="1:19" x14ac:dyDescent="0.25">
      <c r="A6" s="23" t="s">
        <v>42</v>
      </c>
      <c r="B6" s="24">
        <v>106.2</v>
      </c>
      <c r="C6" s="24">
        <v>106.2</v>
      </c>
      <c r="D6" s="24">
        <v>107.5</v>
      </c>
      <c r="E6" s="24">
        <v>112.99999999999999</v>
      </c>
      <c r="F6" s="24">
        <v>117</v>
      </c>
      <c r="G6" s="24">
        <v>116.6</v>
      </c>
      <c r="H6" s="24">
        <v>114.99999999999999</v>
      </c>
    </row>
    <row r="7" spans="1:19" x14ac:dyDescent="0.25">
      <c r="A7" s="23" t="s">
        <v>43</v>
      </c>
      <c r="B7" s="24">
        <v>107</v>
      </c>
      <c r="C7" s="24">
        <v>109.00000000000001</v>
      </c>
      <c r="D7" s="24">
        <v>112.00000000000001</v>
      </c>
      <c r="E7" s="24">
        <v>113.99999999999999</v>
      </c>
      <c r="F7" s="24">
        <v>115.99999999999999</v>
      </c>
      <c r="G7" s="24">
        <v>117</v>
      </c>
      <c r="H7" s="24">
        <v>115.99999999999999</v>
      </c>
    </row>
    <row r="8" spans="1:19" x14ac:dyDescent="0.25">
      <c r="A8" s="23" t="s">
        <v>44</v>
      </c>
      <c r="B8" s="24">
        <v>107.60000000000001</v>
      </c>
      <c r="C8" s="24">
        <v>107.60000000000001</v>
      </c>
      <c r="D8" s="24">
        <v>107.60000000000001</v>
      </c>
      <c r="E8" s="24">
        <v>111.1</v>
      </c>
      <c r="F8" s="24">
        <v>111.00000000000001</v>
      </c>
      <c r="G8" s="24">
        <v>111.00000000000001</v>
      </c>
      <c r="H8" s="24">
        <v>110.60000000000001</v>
      </c>
    </row>
    <row r="9" spans="1:19" x14ac:dyDescent="0.25">
      <c r="A9" s="23" t="s">
        <v>45</v>
      </c>
      <c r="B9" s="24">
        <v>106.5</v>
      </c>
      <c r="C9" s="24">
        <v>107</v>
      </c>
      <c r="D9" s="24">
        <v>109.00000000000001</v>
      </c>
      <c r="E9" s="24">
        <v>109.89999999999999</v>
      </c>
      <c r="F9" s="24">
        <v>110.5</v>
      </c>
      <c r="G9" s="24">
        <v>110.80000000000001</v>
      </c>
      <c r="H9" s="24">
        <v>110.80000000000001</v>
      </c>
    </row>
    <row r="10" spans="1:19" x14ac:dyDescent="0.25">
      <c r="A10" s="23" t="s">
        <v>46</v>
      </c>
      <c r="B10" s="24">
        <v>106.5</v>
      </c>
      <c r="C10" s="24">
        <v>106.5</v>
      </c>
      <c r="D10" s="24">
        <v>106.5</v>
      </c>
      <c r="E10" s="24">
        <v>108</v>
      </c>
      <c r="F10" s="24">
        <v>109.60000000000001</v>
      </c>
      <c r="G10" s="24">
        <v>108.60000000000001</v>
      </c>
      <c r="H10" s="24">
        <v>108.7</v>
      </c>
    </row>
    <row r="11" spans="1:19" x14ac:dyDescent="0.25">
      <c r="A11" s="23" t="s">
        <v>47</v>
      </c>
      <c r="B11" s="24">
        <v>105</v>
      </c>
      <c r="C11" s="24">
        <v>105</v>
      </c>
      <c r="D11" s="24">
        <v>106</v>
      </c>
      <c r="E11" s="24">
        <v>106.4</v>
      </c>
      <c r="F11" s="24">
        <v>106.80000000000001</v>
      </c>
      <c r="G11" s="24">
        <v>110.3</v>
      </c>
      <c r="H11" s="24">
        <v>110.3</v>
      </c>
    </row>
    <row r="13" spans="1:19" x14ac:dyDescent="0.25">
      <c r="A13" s="5" t="s">
        <v>14</v>
      </c>
      <c r="B13" s="5"/>
      <c r="C13" s="5"/>
      <c r="D13" s="5"/>
      <c r="E13" s="5"/>
      <c r="F13" s="5"/>
      <c r="G13" s="5"/>
      <c r="H13" s="5"/>
      <c r="I13" s="5"/>
      <c r="J13" s="5"/>
      <c r="K13" s="5"/>
      <c r="L13" s="5"/>
      <c r="M13" s="5"/>
      <c r="N13" s="5"/>
      <c r="O13" s="5"/>
      <c r="P13" s="5"/>
      <c r="Q13" s="5"/>
      <c r="R13" s="5"/>
      <c r="S13" s="5"/>
    </row>
    <row r="14" spans="1:19" x14ac:dyDescent="0.25">
      <c r="A14" s="33" t="s">
        <v>551</v>
      </c>
    </row>
    <row r="16" spans="1:19" x14ac:dyDescent="0.25">
      <c r="A16" s="5" t="s">
        <v>17</v>
      </c>
      <c r="B16" s="5"/>
      <c r="C16" s="5"/>
      <c r="D16" s="5"/>
      <c r="E16" s="5"/>
      <c r="F16" s="5"/>
      <c r="G16" s="5"/>
      <c r="H16" s="5"/>
      <c r="I16" s="5"/>
      <c r="J16" s="5"/>
      <c r="K16" s="5"/>
      <c r="L16" s="5"/>
      <c r="M16" s="5"/>
      <c r="N16" s="5"/>
      <c r="O16" s="5"/>
      <c r="P16" s="5"/>
      <c r="Q16" s="5"/>
      <c r="R16" s="5"/>
      <c r="S16" s="5"/>
    </row>
    <row r="17" spans="1:1" x14ac:dyDescent="0.25">
      <c r="A17" s="6" t="s">
        <v>543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Normal="100" workbookViewId="0"/>
  </sheetViews>
  <sheetFormatPr defaultRowHeight="15" x14ac:dyDescent="0.25"/>
  <cols>
    <col min="1" max="1" width="9.140625" style="6"/>
    <col min="2" max="2" width="14.140625" style="6" customWidth="1"/>
    <col min="3" max="16384" width="9.140625" style="6"/>
  </cols>
  <sheetData>
    <row r="1" spans="1:23" x14ac:dyDescent="0.25">
      <c r="A1" s="5" t="s">
        <v>48</v>
      </c>
    </row>
    <row r="2" spans="1:23" x14ac:dyDescent="0.25">
      <c r="A2" s="5" t="s">
        <v>541</v>
      </c>
    </row>
    <row r="3" spans="1:23" x14ac:dyDescent="0.25">
      <c r="A3" s="5"/>
    </row>
    <row r="4" spans="1:23" ht="15.75" x14ac:dyDescent="0.25">
      <c r="B4" s="1">
        <v>1995</v>
      </c>
    </row>
    <row r="5" spans="1:23" x14ac:dyDescent="0.25">
      <c r="B5" s="35" t="s">
        <v>49</v>
      </c>
      <c r="C5" s="7" t="s">
        <v>50</v>
      </c>
      <c r="D5" s="7" t="s">
        <v>51</v>
      </c>
      <c r="E5" s="7" t="s">
        <v>52</v>
      </c>
      <c r="F5" s="7" t="s">
        <v>53</v>
      </c>
      <c r="G5" s="7" t="s">
        <v>54</v>
      </c>
      <c r="H5" s="7" t="s">
        <v>55</v>
      </c>
      <c r="I5" s="7" t="s">
        <v>56</v>
      </c>
      <c r="J5" s="7" t="s">
        <v>57</v>
      </c>
      <c r="K5" s="7" t="s">
        <v>58</v>
      </c>
      <c r="L5" s="7" t="s">
        <v>59</v>
      </c>
      <c r="M5" s="7" t="s">
        <v>60</v>
      </c>
      <c r="N5" s="7" t="s">
        <v>61</v>
      </c>
      <c r="O5" s="7" t="s">
        <v>62</v>
      </c>
      <c r="P5" s="7" t="s">
        <v>63</v>
      </c>
      <c r="Q5" s="7" t="s">
        <v>64</v>
      </c>
      <c r="R5" s="7" t="s">
        <v>65</v>
      </c>
      <c r="S5" s="7" t="s">
        <v>66</v>
      </c>
      <c r="T5" s="7" t="s">
        <v>67</v>
      </c>
      <c r="U5" s="7" t="s">
        <v>68</v>
      </c>
      <c r="V5" s="7" t="s">
        <v>69</v>
      </c>
      <c r="W5" s="7" t="s">
        <v>70</v>
      </c>
    </row>
    <row r="6" spans="1:23" x14ac:dyDescent="0.25">
      <c r="B6" s="12" t="s">
        <v>71</v>
      </c>
      <c r="C6" s="36">
        <v>106.3825640585206</v>
      </c>
      <c r="D6" s="36">
        <v>105.55844747372873</v>
      </c>
      <c r="E6" s="36">
        <v>104.90893877623684</v>
      </c>
      <c r="F6" s="36">
        <v>104.45813318115907</v>
      </c>
      <c r="G6" s="36">
        <v>103.83477163966923</v>
      </c>
      <c r="H6" s="36">
        <v>104.10300640709708</v>
      </c>
      <c r="I6" s="36">
        <v>103.70884207072719</v>
      </c>
      <c r="J6" s="36">
        <v>103.89504423258612</v>
      </c>
      <c r="K6" s="36">
        <v>103.71616792147145</v>
      </c>
      <c r="L6" s="36">
        <v>101.17652288588914</v>
      </c>
      <c r="M6" s="36">
        <v>99.989080088451288</v>
      </c>
      <c r="N6" s="36">
        <v>97.515983342131506</v>
      </c>
      <c r="O6" s="36">
        <v>94.663691932931897</v>
      </c>
      <c r="P6" s="36">
        <v>88.223000226301565</v>
      </c>
      <c r="Q6" s="36">
        <v>78.269333471152692</v>
      </c>
      <c r="R6" s="36">
        <v>71.813457694870081</v>
      </c>
      <c r="S6" s="36">
        <v>58.985339506172842</v>
      </c>
      <c r="T6" s="36">
        <v>47.792269013199245</v>
      </c>
      <c r="U6" s="36">
        <v>38.139646102343377</v>
      </c>
      <c r="V6" s="36">
        <v>31.503579952267302</v>
      </c>
      <c r="W6" s="36">
        <v>28.440366972477065</v>
      </c>
    </row>
    <row r="7" spans="1:23" x14ac:dyDescent="0.25">
      <c r="B7" s="12" t="s">
        <v>12</v>
      </c>
      <c r="C7" s="37">
        <v>105.12257829326421</v>
      </c>
      <c r="D7" s="37">
        <v>104.88288715333516</v>
      </c>
      <c r="E7" s="37">
        <v>104.64142102438383</v>
      </c>
      <c r="F7" s="37">
        <v>104.58313353483784</v>
      </c>
      <c r="G7" s="37">
        <v>103.44122303097268</v>
      </c>
      <c r="H7" s="37">
        <v>102.42706969181327</v>
      </c>
      <c r="I7" s="37">
        <v>101.23634208331636</v>
      </c>
      <c r="J7" s="37">
        <v>99.836428146448668</v>
      </c>
      <c r="K7" s="37">
        <v>98.402210177937079</v>
      </c>
      <c r="L7" s="37">
        <v>97.590227186178524</v>
      </c>
      <c r="M7" s="37">
        <v>95.526930217985878</v>
      </c>
      <c r="N7" s="37">
        <v>91.311079847008315</v>
      </c>
      <c r="O7" s="37">
        <v>87.734167250320084</v>
      </c>
      <c r="P7" s="37">
        <v>78.473016258289206</v>
      </c>
      <c r="Q7" s="37">
        <v>65.779030050340566</v>
      </c>
      <c r="R7" s="37">
        <v>58.848784142529389</v>
      </c>
      <c r="S7" s="37">
        <v>48.331034211655435</v>
      </c>
      <c r="T7" s="37">
        <v>39.12399082297501</v>
      </c>
      <c r="U7" s="37">
        <v>30.560413537919302</v>
      </c>
      <c r="V7" s="37">
        <v>23.780652758549358</v>
      </c>
      <c r="W7" s="37">
        <v>19.841024745894703</v>
      </c>
    </row>
    <row r="8" spans="1:23" x14ac:dyDescent="0.25">
      <c r="B8" s="12" t="s">
        <v>13</v>
      </c>
      <c r="C8" s="37">
        <v>106.53826725917438</v>
      </c>
      <c r="D8" s="37">
        <v>105.64298226966424</v>
      </c>
      <c r="E8" s="37">
        <v>104.94503041275563</v>
      </c>
      <c r="F8" s="37">
        <v>104.42687064215883</v>
      </c>
      <c r="G8" s="37">
        <v>103.90935771798829</v>
      </c>
      <c r="H8" s="37">
        <v>104.46995647935438</v>
      </c>
      <c r="I8" s="37">
        <v>104.37897701891816</v>
      </c>
      <c r="J8" s="37">
        <v>105.22651525004032</v>
      </c>
      <c r="K8" s="37">
        <v>105.61188842966642</v>
      </c>
      <c r="L8" s="37">
        <v>102.69340242970179</v>
      </c>
      <c r="M8" s="37">
        <v>101.87025110112147</v>
      </c>
      <c r="N8" s="37">
        <v>100.61417697366495</v>
      </c>
      <c r="O8" s="37">
        <v>98.22297586986943</v>
      </c>
      <c r="P8" s="37">
        <v>94.550593588931534</v>
      </c>
      <c r="Q8" s="37">
        <v>88.188077550166852</v>
      </c>
      <c r="R8" s="37">
        <v>82.091137979075384</v>
      </c>
      <c r="S8" s="37">
        <v>72.084204522365553</v>
      </c>
      <c r="T8" s="37">
        <v>61.224545456749389</v>
      </c>
      <c r="U8" s="37">
        <v>51.754918523803426</v>
      </c>
      <c r="V8" s="37">
        <v>47.566356161551269</v>
      </c>
      <c r="W8" s="37">
        <v>48.191510996194189</v>
      </c>
    </row>
    <row r="9" spans="1:23" x14ac:dyDescent="0.25">
      <c r="B9" s="12" t="s">
        <v>2</v>
      </c>
      <c r="C9" s="37">
        <v>104.55068659127626</v>
      </c>
      <c r="D9" s="37">
        <v>104.43574198220043</v>
      </c>
      <c r="E9" s="37">
        <v>104.17812529132098</v>
      </c>
      <c r="F9" s="37">
        <v>103.94201559675696</v>
      </c>
      <c r="G9" s="37">
        <v>103.06116952409656</v>
      </c>
      <c r="H9" s="37">
        <v>102.52819298626095</v>
      </c>
      <c r="I9" s="37">
        <v>102.88061401558666</v>
      </c>
      <c r="J9" s="37">
        <v>103.23957668250623</v>
      </c>
      <c r="K9" s="37">
        <v>104.77477974523117</v>
      </c>
      <c r="L9" s="37">
        <v>100.23035412140446</v>
      </c>
      <c r="M9" s="37">
        <v>92.411593450045743</v>
      </c>
      <c r="N9" s="37">
        <v>90.950403833839417</v>
      </c>
      <c r="O9" s="37">
        <v>89.103245379712533</v>
      </c>
      <c r="P9" s="37">
        <v>84.711844628072072</v>
      </c>
      <c r="Q9" s="37">
        <v>78.602912168132889</v>
      </c>
      <c r="R9" s="37">
        <v>71.292686142660727</v>
      </c>
      <c r="S9" s="37">
        <v>63.505482463511868</v>
      </c>
      <c r="T9" s="37">
        <v>53.498580128500471</v>
      </c>
      <c r="U9" s="37">
        <v>41.632166396184545</v>
      </c>
      <c r="V9" s="37">
        <v>29.40420060008573</v>
      </c>
      <c r="W9" s="37">
        <v>17.985611510791365</v>
      </c>
    </row>
    <row r="10" spans="1:23" x14ac:dyDescent="0.25">
      <c r="B10" s="12" t="s">
        <v>3</v>
      </c>
      <c r="C10" s="37">
        <v>101.91439274692915</v>
      </c>
      <c r="D10" s="37">
        <v>101.56505104606595</v>
      </c>
      <c r="E10" s="37">
        <v>101.5639059625563</v>
      </c>
      <c r="F10" s="37">
        <v>100.83272405891077</v>
      </c>
      <c r="G10" s="37">
        <v>99.573520858454017</v>
      </c>
      <c r="H10" s="37">
        <v>98.041841403593224</v>
      </c>
      <c r="I10" s="37">
        <v>98.428313903929904</v>
      </c>
      <c r="J10" s="37">
        <v>97.688184654406967</v>
      </c>
      <c r="K10" s="37">
        <v>97.299654576432602</v>
      </c>
      <c r="L10" s="37">
        <v>96.658583433184276</v>
      </c>
      <c r="M10" s="37">
        <v>95.135508848243688</v>
      </c>
      <c r="N10" s="37">
        <v>92.546758660052703</v>
      </c>
      <c r="O10" s="37">
        <v>90.318861135568966</v>
      </c>
      <c r="P10" s="37">
        <v>87.043573347128373</v>
      </c>
      <c r="Q10" s="37">
        <v>83.85808580504272</v>
      </c>
      <c r="R10" s="37">
        <v>81.721750297182609</v>
      </c>
      <c r="S10" s="37">
        <v>75.860349331613634</v>
      </c>
      <c r="T10" s="37">
        <v>63.86569270357765</v>
      </c>
      <c r="U10" s="37">
        <v>49.684317336239616</v>
      </c>
      <c r="V10" s="37">
        <v>36.26922039384948</v>
      </c>
      <c r="W10" s="37">
        <v>24.615384615384613</v>
      </c>
    </row>
    <row r="11" spans="1:23" x14ac:dyDescent="0.25">
      <c r="B11" s="12" t="s">
        <v>11</v>
      </c>
      <c r="C11" s="37">
        <v>103.25067102092575</v>
      </c>
      <c r="D11" s="37">
        <v>102.54548583560008</v>
      </c>
      <c r="E11" s="37">
        <v>102.843417144051</v>
      </c>
      <c r="F11" s="37">
        <v>101.83400032494654</v>
      </c>
      <c r="G11" s="37">
        <v>98.402116817883396</v>
      </c>
      <c r="H11" s="37">
        <v>96.443185029180114</v>
      </c>
      <c r="I11" s="37">
        <v>95.768682424666935</v>
      </c>
      <c r="J11" s="37">
        <v>95.802257917402684</v>
      </c>
      <c r="K11" s="37">
        <v>94.809403861439662</v>
      </c>
      <c r="L11" s="37">
        <v>95.246490600606393</v>
      </c>
      <c r="M11" s="37">
        <v>93.7899130261886</v>
      </c>
      <c r="N11" s="37">
        <v>92.775663903802638</v>
      </c>
      <c r="O11" s="37">
        <v>89.443115057729628</v>
      </c>
      <c r="P11" s="37">
        <v>86.310757531578844</v>
      </c>
      <c r="Q11" s="37">
        <v>81.682463032137974</v>
      </c>
      <c r="R11" s="37">
        <v>77.433394454353092</v>
      </c>
      <c r="S11" s="37">
        <v>69.919300518847919</v>
      </c>
      <c r="T11" s="37">
        <v>64.181169086120065</v>
      </c>
      <c r="U11" s="37">
        <v>60.250478083167714</v>
      </c>
      <c r="V11" s="37">
        <v>55.998746530575701</v>
      </c>
      <c r="W11" s="37">
        <v>54.091308165057065</v>
      </c>
    </row>
    <row r="12" spans="1:23" x14ac:dyDescent="0.25">
      <c r="B12" s="12" t="s">
        <v>72</v>
      </c>
      <c r="C12" s="37">
        <v>104.22860778721765</v>
      </c>
      <c r="D12" s="37">
        <v>103.69448583815104</v>
      </c>
      <c r="E12" s="37">
        <v>102.77919444326515</v>
      </c>
      <c r="F12" s="37">
        <v>101.3958865566369</v>
      </c>
      <c r="G12" s="37">
        <v>99.85156931876125</v>
      </c>
      <c r="H12" s="37">
        <v>98.310454198721317</v>
      </c>
      <c r="I12" s="37">
        <v>97.430182141711711</v>
      </c>
      <c r="J12" s="37">
        <v>97.348477754148917</v>
      </c>
      <c r="K12" s="37">
        <v>97.278480396452196</v>
      </c>
      <c r="L12" s="37">
        <v>97.268212816138998</v>
      </c>
      <c r="M12" s="37">
        <v>98.058845764390696</v>
      </c>
      <c r="N12" s="37">
        <v>96.053834258847687</v>
      </c>
      <c r="O12" s="37">
        <v>94.042005519055337</v>
      </c>
      <c r="P12" s="37">
        <v>91.803780672028736</v>
      </c>
      <c r="Q12" s="37">
        <v>88.180602559752742</v>
      </c>
      <c r="R12" s="37">
        <v>83.841461051293393</v>
      </c>
      <c r="S12" s="37">
        <v>77.575539650468599</v>
      </c>
      <c r="T12" s="37">
        <v>73.259832722748314</v>
      </c>
      <c r="U12" s="37">
        <v>73.54231766504887</v>
      </c>
      <c r="V12" s="37">
        <v>64.665432425284308</v>
      </c>
      <c r="W12" s="37">
        <v>65.952890792291214</v>
      </c>
    </row>
    <row r="13" spans="1:23" x14ac:dyDescent="0.25">
      <c r="B13" s="12" t="s">
        <v>73</v>
      </c>
      <c r="C13" s="37">
        <v>103.17760401694139</v>
      </c>
      <c r="D13" s="37">
        <v>102.45883003101164</v>
      </c>
      <c r="E13" s="37">
        <v>102.84812703632453</v>
      </c>
      <c r="F13" s="37">
        <v>101.86519823666514</v>
      </c>
      <c r="G13" s="37">
        <v>98.288821042896302</v>
      </c>
      <c r="H13" s="37">
        <v>96.288642459080776</v>
      </c>
      <c r="I13" s="37">
        <v>95.625971917712263</v>
      </c>
      <c r="J13" s="37">
        <v>95.679058194755257</v>
      </c>
      <c r="K13" s="37">
        <v>94.608560370696864</v>
      </c>
      <c r="L13" s="37">
        <v>95.077668612581249</v>
      </c>
      <c r="M13" s="37">
        <v>93.407249625152645</v>
      </c>
      <c r="N13" s="37">
        <v>92.464657059738215</v>
      </c>
      <c r="O13" s="37">
        <v>89.006365777806238</v>
      </c>
      <c r="P13" s="37">
        <v>85.793997103515707</v>
      </c>
      <c r="Q13" s="37">
        <v>81.030620719951855</v>
      </c>
      <c r="R13" s="37">
        <v>76.713973347837907</v>
      </c>
      <c r="S13" s="37">
        <v>69.000128136869364</v>
      </c>
      <c r="T13" s="37">
        <v>63.026319645945073</v>
      </c>
      <c r="U13" s="37">
        <v>58.560572761698673</v>
      </c>
      <c r="V13" s="37">
        <v>54.896387001278349</v>
      </c>
      <c r="W13" s="37">
        <v>53.031752104055087</v>
      </c>
    </row>
    <row r="14" spans="1:23" x14ac:dyDescent="0.25">
      <c r="B14" s="12" t="s">
        <v>9</v>
      </c>
      <c r="C14" s="37">
        <v>104.30356877763471</v>
      </c>
      <c r="D14" s="37">
        <v>103.43570896423282</v>
      </c>
      <c r="E14" s="37">
        <v>102.23239861289422</v>
      </c>
      <c r="F14" s="37">
        <v>101.21628468174184</v>
      </c>
      <c r="G14" s="37">
        <v>101.47481967621437</v>
      </c>
      <c r="H14" s="37">
        <v>97.419642414937357</v>
      </c>
      <c r="I14" s="37">
        <v>95.218564551478394</v>
      </c>
      <c r="J14" s="37">
        <v>97.173956937535579</v>
      </c>
      <c r="K14" s="37">
        <v>94.391195271063026</v>
      </c>
      <c r="L14" s="37">
        <v>92.7393640755039</v>
      </c>
      <c r="M14" s="37">
        <v>93.408119544248208</v>
      </c>
      <c r="N14" s="37">
        <v>88.675774414128298</v>
      </c>
      <c r="O14" s="37">
        <v>85.390920937148692</v>
      </c>
      <c r="P14" s="37">
        <v>75.613638596835997</v>
      </c>
      <c r="Q14" s="37">
        <v>52.983948915403026</v>
      </c>
      <c r="R14" s="37">
        <v>42.815247617735466</v>
      </c>
      <c r="S14" s="37">
        <v>40.302385098597703</v>
      </c>
      <c r="T14" s="37">
        <v>40.943311562048166</v>
      </c>
      <c r="U14" s="37">
        <v>35.964274754913838</v>
      </c>
      <c r="V14" s="37">
        <v>36.253662934856116</v>
      </c>
      <c r="W14" s="37">
        <v>32.470042520293774</v>
      </c>
    </row>
    <row r="15" spans="1:23" x14ac:dyDescent="0.25">
      <c r="B15" s="12" t="s">
        <v>4</v>
      </c>
      <c r="C15" s="37">
        <v>112.40303904244155</v>
      </c>
      <c r="D15" s="37">
        <v>109.23144588711612</v>
      </c>
      <c r="E15" s="37">
        <v>106.68717870625433</v>
      </c>
      <c r="F15" s="37">
        <v>106.05225335272269</v>
      </c>
      <c r="G15" s="37">
        <v>105.27300611817594</v>
      </c>
      <c r="H15" s="37">
        <v>106.81823904335491</v>
      </c>
      <c r="I15" s="37">
        <v>106.53461595315972</v>
      </c>
      <c r="J15" s="37">
        <v>109.21580896706875</v>
      </c>
      <c r="K15" s="37">
        <v>109.68925727595821</v>
      </c>
      <c r="L15" s="37">
        <v>107.25012441674583</v>
      </c>
      <c r="M15" s="37">
        <v>109.12724417390862</v>
      </c>
      <c r="N15" s="37">
        <v>109.07606683517501</v>
      </c>
      <c r="O15" s="37">
        <v>104.55870510617706</v>
      </c>
      <c r="P15" s="37">
        <v>98.320081951333407</v>
      </c>
      <c r="Q15" s="37">
        <v>87.970207279835535</v>
      </c>
      <c r="R15" s="37">
        <v>80.066800736900959</v>
      </c>
      <c r="S15" s="37">
        <v>65.921719424266698</v>
      </c>
      <c r="T15" s="37">
        <v>50.276892001569784</v>
      </c>
      <c r="U15" s="37">
        <v>37.09457841298314</v>
      </c>
      <c r="V15" s="37">
        <v>26.171016358403264</v>
      </c>
      <c r="W15" s="37">
        <v>18.355984935320123</v>
      </c>
    </row>
    <row r="16" spans="1:23" x14ac:dyDescent="0.25">
      <c r="B16" s="12" t="s">
        <v>8</v>
      </c>
      <c r="C16" s="37">
        <v>106.57680412671355</v>
      </c>
      <c r="D16" s="37">
        <v>106.45623278860987</v>
      </c>
      <c r="E16" s="37">
        <v>105.6287509708395</v>
      </c>
      <c r="F16" s="37">
        <v>106.11211544933047</v>
      </c>
      <c r="G16" s="37">
        <v>105.40514880198862</v>
      </c>
      <c r="H16" s="37">
        <v>104.54024604569419</v>
      </c>
      <c r="I16" s="37">
        <v>103.4278829463538</v>
      </c>
      <c r="J16" s="37">
        <v>103.20679777579858</v>
      </c>
      <c r="K16" s="37">
        <v>102.88632097404724</v>
      </c>
      <c r="L16" s="37">
        <v>103.74579587171088</v>
      </c>
      <c r="M16" s="37">
        <v>104.35380384967918</v>
      </c>
      <c r="N16" s="37">
        <v>103.70116437141674</v>
      </c>
      <c r="O16" s="37">
        <v>98.850241250839801</v>
      </c>
      <c r="P16" s="37">
        <v>93.308447098976117</v>
      </c>
      <c r="Q16" s="37">
        <v>82.963103002804289</v>
      </c>
      <c r="R16" s="37">
        <v>72.647105138837858</v>
      </c>
      <c r="S16" s="37">
        <v>62.780692549842598</v>
      </c>
      <c r="T16" s="37">
        <v>56.873156342182881</v>
      </c>
      <c r="U16" s="37">
        <v>43.184421534937002</v>
      </c>
      <c r="V16" s="37">
        <v>36.434108527131784</v>
      </c>
      <c r="W16" s="37">
        <v>11.111111111111112</v>
      </c>
    </row>
    <row r="17" spans="2:23" x14ac:dyDescent="0.25">
      <c r="B17" s="12" t="s">
        <v>5</v>
      </c>
      <c r="C17" s="37">
        <v>107.99708340692685</v>
      </c>
      <c r="D17" s="37">
        <v>107.06926069251629</v>
      </c>
      <c r="E17" s="37">
        <v>107.07115607778697</v>
      </c>
      <c r="F17" s="37">
        <v>107.08843053261097</v>
      </c>
      <c r="G17" s="37">
        <v>107.8131345739171</v>
      </c>
      <c r="H17" s="37">
        <v>108.71960538672964</v>
      </c>
      <c r="I17" s="37">
        <v>109.38927685407722</v>
      </c>
      <c r="J17" s="37">
        <v>110.34237040857823</v>
      </c>
      <c r="K17" s="37">
        <v>111.17922518254521</v>
      </c>
      <c r="L17" s="37">
        <v>105.55898521731038</v>
      </c>
      <c r="M17" s="37">
        <v>103.73423049084036</v>
      </c>
      <c r="N17" s="37">
        <v>101.55576775238731</v>
      </c>
      <c r="O17" s="37">
        <v>101.22136124253855</v>
      </c>
      <c r="P17" s="37">
        <v>102.40505846095833</v>
      </c>
      <c r="Q17" s="37">
        <v>101.4370817541801</v>
      </c>
      <c r="R17" s="37">
        <v>98.973550955007013</v>
      </c>
      <c r="S17" s="37">
        <v>95.66111767863319</v>
      </c>
      <c r="T17" s="37">
        <v>93.598958422168792</v>
      </c>
      <c r="U17" s="37">
        <v>93.291629765287198</v>
      </c>
      <c r="V17" s="37">
        <v>87.55349436854263</v>
      </c>
      <c r="W17" s="37">
        <v>87.330873308733075</v>
      </c>
    </row>
    <row r="18" spans="2:23" x14ac:dyDescent="0.25">
      <c r="B18" s="12" t="s">
        <v>6</v>
      </c>
      <c r="C18" s="37">
        <v>104.06356177158891</v>
      </c>
      <c r="D18" s="37">
        <v>103.45660974364061</v>
      </c>
      <c r="E18" s="37">
        <v>103.05703601663137</v>
      </c>
      <c r="F18" s="37">
        <v>102.29639563258421</v>
      </c>
      <c r="G18" s="37">
        <v>101.55959581868932</v>
      </c>
      <c r="H18" s="37">
        <v>100.60115431864011</v>
      </c>
      <c r="I18" s="37">
        <v>99.714400546305683</v>
      </c>
      <c r="J18" s="37">
        <v>98.826816333243059</v>
      </c>
      <c r="K18" s="37">
        <v>98.165444975613738</v>
      </c>
      <c r="L18" s="37">
        <v>94.994738025598082</v>
      </c>
      <c r="M18" s="37">
        <v>92.986942785138226</v>
      </c>
      <c r="N18" s="37">
        <v>90.94194690451981</v>
      </c>
      <c r="O18" s="37">
        <v>88.474502429232587</v>
      </c>
      <c r="P18" s="37">
        <v>85.244777778316347</v>
      </c>
      <c r="Q18" s="37">
        <v>79.586848800386775</v>
      </c>
      <c r="R18" s="37">
        <v>72.062217043616386</v>
      </c>
      <c r="S18" s="37">
        <v>63.279074429347624</v>
      </c>
      <c r="T18" s="37">
        <v>53.308149945563876</v>
      </c>
      <c r="U18" s="37">
        <v>41.011488807295976</v>
      </c>
      <c r="V18" s="37">
        <v>30.182293888462308</v>
      </c>
      <c r="W18" s="37">
        <v>22.090606816292599</v>
      </c>
    </row>
    <row r="19" spans="2:23" x14ac:dyDescent="0.25">
      <c r="B19" s="12" t="s">
        <v>7</v>
      </c>
      <c r="C19" s="37">
        <v>104.07115469873156</v>
      </c>
      <c r="D19" s="37">
        <v>103.47121260813516</v>
      </c>
      <c r="E19" s="37">
        <v>104.24505622640672</v>
      </c>
      <c r="F19" s="37">
        <v>102.73041745107324</v>
      </c>
      <c r="G19" s="37">
        <v>103.44450082709224</v>
      </c>
      <c r="H19" s="37">
        <v>113.28102700105143</v>
      </c>
      <c r="I19" s="37">
        <v>113.83631156057024</v>
      </c>
      <c r="J19" s="37">
        <v>110.49445872300281</v>
      </c>
      <c r="K19" s="37">
        <v>109.44429526738718</v>
      </c>
      <c r="L19" s="37">
        <v>109.90092128885556</v>
      </c>
      <c r="M19" s="37">
        <v>107.58991804815081</v>
      </c>
      <c r="N19" s="37">
        <v>108.90237113555511</v>
      </c>
      <c r="O19" s="37">
        <v>107.35960314366089</v>
      </c>
      <c r="P19" s="37">
        <v>96.418918289368136</v>
      </c>
      <c r="Q19" s="37">
        <v>88.651859060248341</v>
      </c>
      <c r="R19" s="37">
        <v>75.939926440539438</v>
      </c>
      <c r="S19" s="37">
        <v>74.113476208618465</v>
      </c>
      <c r="T19" s="37">
        <v>58.218396633030778</v>
      </c>
      <c r="U19" s="37">
        <v>42.641554992152599</v>
      </c>
      <c r="V19" s="37">
        <v>26.72295307284508</v>
      </c>
      <c r="W19" s="37">
        <v>20.731707317073173</v>
      </c>
    </row>
    <row r="22" spans="2:23" ht="15.75" x14ac:dyDescent="0.25">
      <c r="B22" s="1">
        <v>2015</v>
      </c>
    </row>
    <row r="23" spans="2:23" x14ac:dyDescent="0.25">
      <c r="B23" s="12"/>
      <c r="C23" s="7" t="s">
        <v>50</v>
      </c>
      <c r="D23" s="7" t="s">
        <v>51</v>
      </c>
      <c r="E23" s="7" t="s">
        <v>52</v>
      </c>
      <c r="F23" s="7" t="s">
        <v>53</v>
      </c>
      <c r="G23" s="7" t="s">
        <v>54</v>
      </c>
      <c r="H23" s="7" t="s">
        <v>55</v>
      </c>
      <c r="I23" s="7" t="s">
        <v>56</v>
      </c>
      <c r="J23" s="7" t="s">
        <v>57</v>
      </c>
      <c r="K23" s="7" t="s">
        <v>58</v>
      </c>
      <c r="L23" s="7" t="s">
        <v>59</v>
      </c>
      <c r="M23" s="7" t="s">
        <v>60</v>
      </c>
      <c r="N23" s="7" t="s">
        <v>61</v>
      </c>
      <c r="O23" s="7" t="s">
        <v>62</v>
      </c>
      <c r="P23" s="7" t="s">
        <v>63</v>
      </c>
      <c r="Q23" s="7" t="s">
        <v>64</v>
      </c>
      <c r="R23" s="7" t="s">
        <v>65</v>
      </c>
      <c r="S23" s="7" t="s">
        <v>66</v>
      </c>
      <c r="T23" s="7" t="s">
        <v>67</v>
      </c>
      <c r="U23" s="7" t="s">
        <v>68</v>
      </c>
      <c r="V23" s="7" t="s">
        <v>69</v>
      </c>
      <c r="W23" s="7" t="s">
        <v>70</v>
      </c>
    </row>
    <row r="24" spans="2:23" x14ac:dyDescent="0.25">
      <c r="B24" s="12" t="s">
        <v>71</v>
      </c>
      <c r="C24" s="36">
        <v>107.07335422417867</v>
      </c>
      <c r="D24" s="36">
        <v>107.20204138976561</v>
      </c>
      <c r="E24" s="36">
        <v>107.06604116513378</v>
      </c>
      <c r="F24" s="36">
        <v>106.80855993428398</v>
      </c>
      <c r="G24" s="36">
        <v>106.04187792912545</v>
      </c>
      <c r="H24" s="36">
        <v>104.59460633169758</v>
      </c>
      <c r="I24" s="36">
        <v>103.29559462315096</v>
      </c>
      <c r="J24" s="36">
        <v>102.63460409600836</v>
      </c>
      <c r="K24" s="36">
        <v>101.81636826929525</v>
      </c>
      <c r="L24" s="36">
        <v>101.29058782521652</v>
      </c>
      <c r="M24" s="36">
        <v>99.39119621984581</v>
      </c>
      <c r="N24" s="36">
        <v>97.865632530825209</v>
      </c>
      <c r="O24" s="36">
        <v>95.490230286113047</v>
      </c>
      <c r="P24" s="36">
        <v>90.519492131616602</v>
      </c>
      <c r="Q24" s="36">
        <v>85.725956907168722</v>
      </c>
      <c r="R24" s="36">
        <v>78.005278858017462</v>
      </c>
      <c r="S24" s="36">
        <v>69.641615725758115</v>
      </c>
      <c r="T24" s="36">
        <v>57.837144689036123</v>
      </c>
      <c r="U24" s="36">
        <v>45.001610651777085</v>
      </c>
      <c r="V24" s="36">
        <v>36.422915696320445</v>
      </c>
      <c r="W24" s="36">
        <v>30.628272251308903</v>
      </c>
    </row>
    <row r="25" spans="2:23" x14ac:dyDescent="0.25">
      <c r="B25" s="12" t="s">
        <v>12</v>
      </c>
      <c r="C25" s="37">
        <v>105.30342412999228</v>
      </c>
      <c r="D25" s="37">
        <v>104.959848240637</v>
      </c>
      <c r="E25" s="37">
        <v>104.90791592302915</v>
      </c>
      <c r="F25" s="37">
        <v>104.79403761602538</v>
      </c>
      <c r="G25" s="37">
        <v>104.56095037036266</v>
      </c>
      <c r="H25" s="37">
        <v>103.36230900088539</v>
      </c>
      <c r="I25" s="37">
        <v>101.8322238612981</v>
      </c>
      <c r="J25" s="37">
        <v>100.38614515110564</v>
      </c>
      <c r="K25" s="37">
        <v>99.34192715463989</v>
      </c>
      <c r="L25" s="37">
        <v>98.509686769855591</v>
      </c>
      <c r="M25" s="37">
        <v>95.665471815142027</v>
      </c>
      <c r="N25" s="37">
        <v>92.206889193691595</v>
      </c>
      <c r="O25" s="37">
        <v>88.176447933269912</v>
      </c>
      <c r="P25" s="37">
        <v>86.092128770897574</v>
      </c>
      <c r="Q25" s="37">
        <v>80.212467270963174</v>
      </c>
      <c r="R25" s="37">
        <v>70.954314531127366</v>
      </c>
      <c r="S25" s="37">
        <v>63.162957551755653</v>
      </c>
      <c r="T25" s="37">
        <v>50.758863845187498</v>
      </c>
      <c r="U25" s="37">
        <v>37.679738562091508</v>
      </c>
      <c r="V25" s="37">
        <v>28.113345548036289</v>
      </c>
      <c r="W25" s="37">
        <v>19.850843006371999</v>
      </c>
    </row>
    <row r="26" spans="2:23" x14ac:dyDescent="0.25">
      <c r="B26" s="12" t="s">
        <v>13</v>
      </c>
      <c r="C26" s="37">
        <v>107.2843681827284</v>
      </c>
      <c r="D26" s="37">
        <v>107.48317887982857</v>
      </c>
      <c r="E26" s="37">
        <v>107.34031209544013</v>
      </c>
      <c r="F26" s="37">
        <v>107.08015103122534</v>
      </c>
      <c r="G26" s="37">
        <v>106.25936035313035</v>
      </c>
      <c r="H26" s="37">
        <v>104.79427429602954</v>
      </c>
      <c r="I26" s="37">
        <v>103.58187420040493</v>
      </c>
      <c r="J26" s="37">
        <v>103.13285767934271</v>
      </c>
      <c r="K26" s="37">
        <v>102.39466096671002</v>
      </c>
      <c r="L26" s="37">
        <v>101.98358349954317</v>
      </c>
      <c r="M26" s="37">
        <v>100.50369935689577</v>
      </c>
      <c r="N26" s="37">
        <v>99.873824349637104</v>
      </c>
      <c r="O26" s="37">
        <v>98.366192686112271</v>
      </c>
      <c r="P26" s="37">
        <v>92.642651599900049</v>
      </c>
      <c r="Q26" s="37">
        <v>88.651453983846096</v>
      </c>
      <c r="R26" s="37">
        <v>82.731145705525861</v>
      </c>
      <c r="S26" s="37">
        <v>74.725164942823383</v>
      </c>
      <c r="T26" s="37">
        <v>65.691591824692026</v>
      </c>
      <c r="U26" s="37">
        <v>56.236993505148412</v>
      </c>
      <c r="V26" s="37">
        <v>50.210483146655974</v>
      </c>
      <c r="W26" s="37">
        <v>48.07572392436014</v>
      </c>
    </row>
    <row r="27" spans="2:23" x14ac:dyDescent="0.25">
      <c r="B27" s="12" t="s">
        <v>2</v>
      </c>
      <c r="C27" s="37">
        <v>104.86889852500845</v>
      </c>
      <c r="D27" s="37">
        <v>104.64750682809981</v>
      </c>
      <c r="E27" s="37">
        <v>104.55125301048498</v>
      </c>
      <c r="F27" s="37">
        <v>104.59731473172712</v>
      </c>
      <c r="G27" s="37">
        <v>103.40104567661925</v>
      </c>
      <c r="H27" s="37">
        <v>101.48699180296204</v>
      </c>
      <c r="I27" s="37">
        <v>99.180263119674066</v>
      </c>
      <c r="J27" s="37">
        <v>97.73525574973732</v>
      </c>
      <c r="K27" s="37">
        <v>98.113219361207854</v>
      </c>
      <c r="L27" s="37">
        <v>100.32621436384552</v>
      </c>
      <c r="M27" s="37">
        <v>100.61824965106911</v>
      </c>
      <c r="N27" s="37">
        <v>98.543092452572182</v>
      </c>
      <c r="O27" s="37">
        <v>97.582483178745107</v>
      </c>
      <c r="P27" s="37">
        <v>88.763489407287636</v>
      </c>
      <c r="Q27" s="37">
        <v>78.651700744402291</v>
      </c>
      <c r="R27" s="37">
        <v>73.150486678032081</v>
      </c>
      <c r="S27" s="37">
        <v>67.686131422152528</v>
      </c>
      <c r="T27" s="37">
        <v>58.991324580101256</v>
      </c>
      <c r="U27" s="37">
        <v>44.539398909462349</v>
      </c>
      <c r="V27" s="37">
        <v>31.162946803154895</v>
      </c>
      <c r="W27" s="37">
        <v>20.524344569288392</v>
      </c>
    </row>
    <row r="28" spans="2:23" x14ac:dyDescent="0.25">
      <c r="B28" s="12" t="s">
        <v>3</v>
      </c>
      <c r="C28" s="37">
        <v>102.63990314155708</v>
      </c>
      <c r="D28" s="37">
        <v>102.26599106342016</v>
      </c>
      <c r="E28" s="37">
        <v>102.15109888546176</v>
      </c>
      <c r="F28" s="37">
        <v>101.78173036041396</v>
      </c>
      <c r="G28" s="37">
        <v>100.98849225785402</v>
      </c>
      <c r="H28" s="37">
        <v>100.35006526043095</v>
      </c>
      <c r="I28" s="37">
        <v>99.961436812416437</v>
      </c>
      <c r="J28" s="37">
        <v>100.73538382000753</v>
      </c>
      <c r="K28" s="37">
        <v>100.51834080211115</v>
      </c>
      <c r="L28" s="37">
        <v>97.761153094320278</v>
      </c>
      <c r="M28" s="37">
        <v>94.305439717631302</v>
      </c>
      <c r="N28" s="37">
        <v>90.625824484661237</v>
      </c>
      <c r="O28" s="37">
        <v>88.275124946923597</v>
      </c>
      <c r="P28" s="37">
        <v>85.98179632637904</v>
      </c>
      <c r="Q28" s="37">
        <v>82.845927115718183</v>
      </c>
      <c r="R28" s="37">
        <v>77.670262209789598</v>
      </c>
      <c r="S28" s="37">
        <v>71.805119472805742</v>
      </c>
      <c r="T28" s="37">
        <v>62.979207723630267</v>
      </c>
      <c r="U28" s="37">
        <v>55.825982103192231</v>
      </c>
      <c r="V28" s="37">
        <v>47.038093639872471</v>
      </c>
      <c r="W28" s="37">
        <v>31.107578166401694</v>
      </c>
    </row>
    <row r="29" spans="2:23" x14ac:dyDescent="0.25">
      <c r="B29" s="12" t="s">
        <v>11</v>
      </c>
      <c r="C29" s="37">
        <v>104.32023129439317</v>
      </c>
      <c r="D29" s="37">
        <v>104.33546138486236</v>
      </c>
      <c r="E29" s="37">
        <v>104.01240985034867</v>
      </c>
      <c r="F29" s="37">
        <v>103.60234734043792</v>
      </c>
      <c r="G29" s="37">
        <v>101.38690379364353</v>
      </c>
      <c r="H29" s="37">
        <v>99.361228055561341</v>
      </c>
      <c r="I29" s="37">
        <v>98.279607828311327</v>
      </c>
      <c r="J29" s="37">
        <v>96.488846571511019</v>
      </c>
      <c r="K29" s="37">
        <v>93.01054214670053</v>
      </c>
      <c r="L29" s="37">
        <v>91.447067790376892</v>
      </c>
      <c r="M29" s="37">
        <v>90.767121863782464</v>
      </c>
      <c r="N29" s="37">
        <v>90.037275703742921</v>
      </c>
      <c r="O29" s="37">
        <v>87.812373234857148</v>
      </c>
      <c r="P29" s="37">
        <v>86.062220179085386</v>
      </c>
      <c r="Q29" s="37">
        <v>81.562482348762714</v>
      </c>
      <c r="R29" s="37">
        <v>76.620072026559583</v>
      </c>
      <c r="S29" s="37">
        <v>69.018925969252706</v>
      </c>
      <c r="T29" s="37">
        <v>61.240121696160045</v>
      </c>
      <c r="U29" s="37">
        <v>54.542096165797474</v>
      </c>
      <c r="V29" s="37">
        <v>50.885696873322551</v>
      </c>
      <c r="W29" s="37">
        <v>49.050426663837399</v>
      </c>
    </row>
    <row r="30" spans="2:23" x14ac:dyDescent="0.25">
      <c r="B30" s="12" t="s">
        <v>72</v>
      </c>
      <c r="C30" s="37">
        <v>104.51112019614513</v>
      </c>
      <c r="D30" s="37">
        <v>104.53113851595862</v>
      </c>
      <c r="E30" s="37">
        <v>103.92181569129484</v>
      </c>
      <c r="F30" s="37">
        <v>102.8547970977788</v>
      </c>
      <c r="G30" s="37">
        <v>101.29588984794763</v>
      </c>
      <c r="H30" s="37">
        <v>100.33874190655736</v>
      </c>
      <c r="I30" s="37">
        <v>98.304183289947673</v>
      </c>
      <c r="J30" s="37">
        <v>97.121028623642971</v>
      </c>
      <c r="K30" s="37">
        <v>96.873012839446133</v>
      </c>
      <c r="L30" s="37">
        <v>96.560669444272165</v>
      </c>
      <c r="M30" s="37">
        <v>96.288567763770402</v>
      </c>
      <c r="N30" s="37">
        <v>94.625488288910148</v>
      </c>
      <c r="O30" s="37">
        <v>93.0712864121585</v>
      </c>
      <c r="P30" s="37">
        <v>91.200248756218897</v>
      </c>
      <c r="Q30" s="37">
        <v>88.306207439714385</v>
      </c>
      <c r="R30" s="37">
        <v>82.640916881301408</v>
      </c>
      <c r="S30" s="37">
        <v>75.426602632540877</v>
      </c>
      <c r="T30" s="37">
        <v>67.25001274145049</v>
      </c>
      <c r="U30" s="37">
        <v>58.422704134997559</v>
      </c>
      <c r="V30" s="37">
        <v>55.060158716614048</v>
      </c>
      <c r="W30" s="37">
        <v>53.160587555702264</v>
      </c>
    </row>
    <row r="31" spans="2:23" x14ac:dyDescent="0.25">
      <c r="B31" s="12" t="s">
        <v>73</v>
      </c>
      <c r="C31" s="37">
        <v>104.30669479102382</v>
      </c>
      <c r="D31" s="37">
        <v>104.32160873300037</v>
      </c>
      <c r="E31" s="37">
        <v>104.01869001054574</v>
      </c>
      <c r="F31" s="37">
        <v>103.65453430016328</v>
      </c>
      <c r="G31" s="37">
        <v>101.39334891302805</v>
      </c>
      <c r="H31" s="37">
        <v>99.292700025224022</v>
      </c>
      <c r="I31" s="37">
        <v>98.277969169530238</v>
      </c>
      <c r="J31" s="37">
        <v>96.448595766081652</v>
      </c>
      <c r="K31" s="37">
        <v>92.730915438691184</v>
      </c>
      <c r="L31" s="37">
        <v>91.043431257896003</v>
      </c>
      <c r="M31" s="37">
        <v>90.311861240028662</v>
      </c>
      <c r="N31" s="37">
        <v>89.689050982452443</v>
      </c>
      <c r="O31" s="37">
        <v>87.394663391259243</v>
      </c>
      <c r="P31" s="37">
        <v>85.645671276289264</v>
      </c>
      <c r="Q31" s="37">
        <v>80.97923281519796</v>
      </c>
      <c r="R31" s="37">
        <v>76.064734064866528</v>
      </c>
      <c r="S31" s="37">
        <v>68.431483146589329</v>
      </c>
      <c r="T31" s="37">
        <v>60.696693382213596</v>
      </c>
      <c r="U31" s="37">
        <v>54.164881762527315</v>
      </c>
      <c r="V31" s="37">
        <v>50.449554902756169</v>
      </c>
      <c r="W31" s="37">
        <v>48.634800894555887</v>
      </c>
    </row>
    <row r="32" spans="2:23" x14ac:dyDescent="0.25">
      <c r="B32" s="12" t="s">
        <v>9</v>
      </c>
      <c r="C32" s="37">
        <v>105.4893476839264</v>
      </c>
      <c r="D32" s="37">
        <v>105.99613126918941</v>
      </c>
      <c r="E32" s="37">
        <v>106.44755506784787</v>
      </c>
      <c r="F32" s="37">
        <v>105.44292651704833</v>
      </c>
      <c r="G32" s="37">
        <v>103.42311039689748</v>
      </c>
      <c r="H32" s="37">
        <v>100.65084518382083</v>
      </c>
      <c r="I32" s="37">
        <v>99.415796897290804</v>
      </c>
      <c r="J32" s="37">
        <v>97.721714275463285</v>
      </c>
      <c r="K32" s="37">
        <v>95.202815984468685</v>
      </c>
      <c r="L32" s="37">
        <v>91.470289613848209</v>
      </c>
      <c r="M32" s="37">
        <v>89.055554207537327</v>
      </c>
      <c r="N32" s="37">
        <v>87.783469948740716</v>
      </c>
      <c r="O32" s="37">
        <v>81.165277566993126</v>
      </c>
      <c r="P32" s="37">
        <v>74.332925810573826</v>
      </c>
      <c r="Q32" s="37">
        <v>71.741934141825979</v>
      </c>
      <c r="R32" s="37">
        <v>62.046965347489781</v>
      </c>
      <c r="S32" s="37">
        <v>54.935563924505303</v>
      </c>
      <c r="T32" s="37">
        <v>47.274670827655036</v>
      </c>
      <c r="U32" s="37">
        <v>28.106513618801799</v>
      </c>
      <c r="V32" s="37">
        <v>22.140707298720844</v>
      </c>
      <c r="W32" s="37">
        <v>23.364140480591498</v>
      </c>
    </row>
    <row r="33" spans="1:23" x14ac:dyDescent="0.25">
      <c r="B33" s="12" t="s">
        <v>4</v>
      </c>
      <c r="C33" s="37">
        <v>115.60003714472526</v>
      </c>
      <c r="D33" s="37">
        <v>116.84580916718981</v>
      </c>
      <c r="E33" s="37">
        <v>115.96284030664847</v>
      </c>
      <c r="F33" s="37">
        <v>114.43264588672288</v>
      </c>
      <c r="G33" s="37">
        <v>112.26901179103234</v>
      </c>
      <c r="H33" s="37">
        <v>108.79474379849316</v>
      </c>
      <c r="I33" s="37">
        <v>105.84885420446891</v>
      </c>
      <c r="J33" s="37">
        <v>104.92920917880069</v>
      </c>
      <c r="K33" s="37">
        <v>104.06545876599604</v>
      </c>
      <c r="L33" s="37">
        <v>105.44990972428478</v>
      </c>
      <c r="M33" s="37">
        <v>104.55509506037586</v>
      </c>
      <c r="N33" s="37">
        <v>106.28971168160648</v>
      </c>
      <c r="O33" s="37">
        <v>105.09042294256116</v>
      </c>
      <c r="P33" s="37">
        <v>99.78699137283914</v>
      </c>
      <c r="Q33" s="37">
        <v>96.665799007381281</v>
      </c>
      <c r="R33" s="37">
        <v>89.770194904801983</v>
      </c>
      <c r="S33" s="37">
        <v>78.059254846992943</v>
      </c>
      <c r="T33" s="37">
        <v>65.019885369687486</v>
      </c>
      <c r="U33" s="37">
        <v>50.83249769629915</v>
      </c>
      <c r="V33" s="37">
        <v>38.535763372432363</v>
      </c>
      <c r="W33" s="37">
        <v>25.259719046063378</v>
      </c>
    </row>
    <row r="34" spans="1:23" x14ac:dyDescent="0.25">
      <c r="B34" s="12" t="s">
        <v>8</v>
      </c>
      <c r="C34" s="37">
        <v>107.39066096678724</v>
      </c>
      <c r="D34" s="37">
        <v>107.49916368907657</v>
      </c>
      <c r="E34" s="37">
        <v>107.16756324799664</v>
      </c>
      <c r="F34" s="37">
        <v>106.96386548102394</v>
      </c>
      <c r="G34" s="37">
        <v>105.60908494380119</v>
      </c>
      <c r="H34" s="37">
        <v>104.56691615605367</v>
      </c>
      <c r="I34" s="37">
        <v>103.48675289931369</v>
      </c>
      <c r="J34" s="37">
        <v>103.23594647819712</v>
      </c>
      <c r="K34" s="37">
        <v>103.36486801031812</v>
      </c>
      <c r="L34" s="37">
        <v>103.13301699553334</v>
      </c>
      <c r="M34" s="37">
        <v>100.72623469397448</v>
      </c>
      <c r="N34" s="37">
        <v>97.987914593333699</v>
      </c>
      <c r="O34" s="37">
        <v>93.086021101640824</v>
      </c>
      <c r="P34" s="37">
        <v>87.79006170282814</v>
      </c>
      <c r="Q34" s="37">
        <v>82.229005243797445</v>
      </c>
      <c r="R34" s="37">
        <v>73.736580919586785</v>
      </c>
      <c r="S34" s="37">
        <v>63.654494515409091</v>
      </c>
      <c r="T34" s="37">
        <v>55.291005291005291</v>
      </c>
      <c r="U34" s="37">
        <v>40.56</v>
      </c>
      <c r="V34" s="37">
        <v>28.719008264462815</v>
      </c>
      <c r="W34" s="37">
        <v>20.37037037037037</v>
      </c>
    </row>
    <row r="35" spans="1:23" x14ac:dyDescent="0.25">
      <c r="B35" s="12" t="s">
        <v>5</v>
      </c>
      <c r="C35" s="37">
        <v>109.56232521305856</v>
      </c>
      <c r="D35" s="37">
        <v>109.64284749630175</v>
      </c>
      <c r="E35" s="37">
        <v>109.57563164615243</v>
      </c>
      <c r="F35" s="37">
        <v>108.92202146652356</v>
      </c>
      <c r="G35" s="37">
        <v>107.65113203622514</v>
      </c>
      <c r="H35" s="37">
        <v>105.55968838917144</v>
      </c>
      <c r="I35" s="37">
        <v>104.74776507316903</v>
      </c>
      <c r="J35" s="37">
        <v>104.32594104160673</v>
      </c>
      <c r="K35" s="37">
        <v>104.47574063083351</v>
      </c>
      <c r="L35" s="37">
        <v>104.61599586882922</v>
      </c>
      <c r="M35" s="37">
        <v>104.05350975861558</v>
      </c>
      <c r="N35" s="37">
        <v>103.10348666102189</v>
      </c>
      <c r="O35" s="37">
        <v>101.47371348662533</v>
      </c>
      <c r="P35" s="37">
        <v>93.3942681453277</v>
      </c>
      <c r="Q35" s="37">
        <v>89.079965464397318</v>
      </c>
      <c r="R35" s="37">
        <v>84.768625406613268</v>
      </c>
      <c r="S35" s="37">
        <v>82.065109529077162</v>
      </c>
      <c r="T35" s="37">
        <v>81.387052243969435</v>
      </c>
      <c r="U35" s="37">
        <v>80.545302922652667</v>
      </c>
      <c r="V35" s="37">
        <v>81.214266622336083</v>
      </c>
      <c r="W35" s="37">
        <v>86.206896551724128</v>
      </c>
    </row>
    <row r="36" spans="1:23" x14ac:dyDescent="0.25">
      <c r="B36" s="12" t="s">
        <v>6</v>
      </c>
      <c r="C36" s="37">
        <v>105.14746494930911</v>
      </c>
      <c r="D36" s="37">
        <v>105.1391568605887</v>
      </c>
      <c r="E36" s="37">
        <v>104.55286632162957</v>
      </c>
      <c r="F36" s="37">
        <v>104.29590411899123</v>
      </c>
      <c r="G36" s="37">
        <v>102.46341736885888</v>
      </c>
      <c r="H36" s="37">
        <v>99.437497242859976</v>
      </c>
      <c r="I36" s="37">
        <v>98.632405212260622</v>
      </c>
      <c r="J36" s="37">
        <v>98.424816753988807</v>
      </c>
      <c r="K36" s="37">
        <v>98.744933423651617</v>
      </c>
      <c r="L36" s="37">
        <v>98.051722548634558</v>
      </c>
      <c r="M36" s="37">
        <v>95.567669949724973</v>
      </c>
      <c r="N36" s="37">
        <v>93.673012507022563</v>
      </c>
      <c r="O36" s="37">
        <v>91.006934850446555</v>
      </c>
      <c r="P36" s="37">
        <v>83.778775374281551</v>
      </c>
      <c r="Q36" s="37">
        <v>79.490621980817238</v>
      </c>
      <c r="R36" s="37">
        <v>70.753647884263742</v>
      </c>
      <c r="S36" s="37">
        <v>63.903957920658691</v>
      </c>
      <c r="T36" s="37">
        <v>58.227772908992236</v>
      </c>
      <c r="U36" s="37">
        <v>47.540003092905422</v>
      </c>
      <c r="V36" s="37">
        <v>36.771183342328378</v>
      </c>
      <c r="W36" s="37">
        <v>26.446311719214755</v>
      </c>
    </row>
    <row r="37" spans="1:23" x14ac:dyDescent="0.25">
      <c r="B37" s="12" t="s">
        <v>7</v>
      </c>
      <c r="C37" s="37">
        <v>104.85021887157863</v>
      </c>
      <c r="D37" s="37">
        <v>105.12392768592539</v>
      </c>
      <c r="E37" s="37">
        <v>106.30890256176262</v>
      </c>
      <c r="F37" s="37">
        <v>108.82231526082835</v>
      </c>
      <c r="G37" s="37">
        <v>113.33929863790357</v>
      </c>
      <c r="H37" s="37">
        <v>122.56754639567038</v>
      </c>
      <c r="I37" s="37">
        <v>128.17620233378008</v>
      </c>
      <c r="J37" s="37">
        <v>130.63811974186731</v>
      </c>
      <c r="K37" s="37">
        <v>125.6362867774057</v>
      </c>
      <c r="L37" s="37">
        <v>110.97326847746545</v>
      </c>
      <c r="M37" s="37">
        <v>103.67623187289985</v>
      </c>
      <c r="N37" s="37">
        <v>99.539953190020896</v>
      </c>
      <c r="O37" s="37">
        <v>92.621443620454428</v>
      </c>
      <c r="P37" s="37">
        <v>88.403723345863099</v>
      </c>
      <c r="Q37" s="37">
        <v>86.206220270395548</v>
      </c>
      <c r="R37" s="37">
        <v>83.414680131941708</v>
      </c>
      <c r="S37" s="37">
        <v>67.700030503574212</v>
      </c>
      <c r="T37" s="37">
        <v>50.129316130956816</v>
      </c>
      <c r="U37" s="37">
        <v>40.921362389581219</v>
      </c>
      <c r="V37" s="37">
        <v>27.264164613824082</v>
      </c>
      <c r="W37" s="37">
        <v>22.182340272792533</v>
      </c>
    </row>
    <row r="38" spans="1:23" x14ac:dyDescent="0.25">
      <c r="C38" s="34"/>
      <c r="D38" s="34"/>
      <c r="E38" s="34"/>
      <c r="F38" s="34"/>
      <c r="G38" s="34"/>
      <c r="H38" s="34"/>
      <c r="I38" s="34"/>
      <c r="J38" s="34"/>
      <c r="K38" s="34"/>
      <c r="L38" s="34"/>
      <c r="M38" s="34"/>
      <c r="N38" s="34"/>
      <c r="O38" s="34"/>
      <c r="P38" s="34"/>
      <c r="Q38" s="34"/>
      <c r="R38" s="34"/>
      <c r="S38" s="34"/>
      <c r="T38" s="34"/>
      <c r="U38" s="34"/>
      <c r="V38" s="34"/>
      <c r="W38" s="34"/>
    </row>
    <row r="39" spans="1:23" x14ac:dyDescent="0.25">
      <c r="A39" s="5" t="s">
        <v>14</v>
      </c>
      <c r="C39" s="34"/>
      <c r="D39" s="34"/>
      <c r="E39" s="34"/>
      <c r="F39" s="34"/>
      <c r="G39" s="34"/>
      <c r="H39" s="34"/>
      <c r="I39" s="34"/>
      <c r="J39" s="34"/>
      <c r="K39" s="34"/>
      <c r="L39" s="34"/>
      <c r="M39" s="34"/>
      <c r="N39" s="34"/>
      <c r="O39" s="34"/>
      <c r="P39" s="34"/>
      <c r="Q39" s="34"/>
      <c r="R39" s="34"/>
      <c r="S39" s="34"/>
      <c r="T39" s="34"/>
      <c r="U39" s="34"/>
      <c r="V39" s="34"/>
      <c r="W39" s="34"/>
    </row>
    <row r="40" spans="1:23" x14ac:dyDescent="0.25">
      <c r="A40" s="33" t="s">
        <v>583</v>
      </c>
      <c r="C40" s="34"/>
      <c r="D40" s="34"/>
      <c r="E40" s="34"/>
      <c r="F40" s="34"/>
      <c r="G40" s="34"/>
      <c r="H40" s="34"/>
      <c r="I40" s="34"/>
      <c r="J40" s="34"/>
      <c r="K40" s="34"/>
      <c r="L40" s="34"/>
      <c r="M40" s="34"/>
      <c r="N40" s="34"/>
      <c r="O40" s="34"/>
      <c r="P40" s="34"/>
      <c r="Q40" s="34"/>
      <c r="R40" s="34"/>
      <c r="S40" s="34"/>
      <c r="T40" s="34"/>
      <c r="U40" s="34"/>
      <c r="V40" s="34"/>
      <c r="W40" s="34"/>
    </row>
    <row r="41" spans="1:23" x14ac:dyDescent="0.25">
      <c r="C41" s="34"/>
      <c r="D41" s="34"/>
      <c r="E41" s="34"/>
      <c r="F41" s="34"/>
      <c r="G41" s="34"/>
      <c r="H41" s="34"/>
      <c r="I41" s="34"/>
      <c r="J41" s="34"/>
      <c r="K41" s="34"/>
      <c r="L41" s="34"/>
      <c r="M41" s="34"/>
      <c r="N41" s="34"/>
      <c r="O41" s="34"/>
      <c r="P41" s="34"/>
      <c r="Q41" s="34"/>
      <c r="R41" s="34"/>
      <c r="S41" s="34"/>
      <c r="T41" s="34"/>
      <c r="U41" s="34"/>
      <c r="V41" s="34"/>
      <c r="W41" s="34"/>
    </row>
    <row r="42" spans="1:23" x14ac:dyDescent="0.25">
      <c r="A42" s="5" t="s">
        <v>15</v>
      </c>
      <c r="C42" s="34"/>
      <c r="D42" s="34"/>
      <c r="E42" s="34"/>
      <c r="F42" s="34"/>
      <c r="G42" s="34"/>
      <c r="H42" s="34"/>
      <c r="I42" s="34"/>
      <c r="J42" s="34"/>
      <c r="K42" s="34"/>
      <c r="L42" s="34"/>
      <c r="M42" s="34"/>
      <c r="N42" s="34"/>
      <c r="O42" s="34"/>
      <c r="P42" s="34"/>
      <c r="Q42" s="34"/>
      <c r="R42" s="34"/>
      <c r="S42" s="34"/>
      <c r="T42" s="34"/>
      <c r="U42" s="34"/>
      <c r="V42" s="34"/>
      <c r="W42" s="34"/>
    </row>
    <row r="43" spans="1:23" x14ac:dyDescent="0.25">
      <c r="A43" s="6" t="s">
        <v>74</v>
      </c>
      <c r="C43" s="34"/>
      <c r="D43" s="34"/>
      <c r="E43" s="34"/>
      <c r="F43" s="34"/>
      <c r="G43" s="34"/>
      <c r="H43" s="34"/>
      <c r="I43" s="34"/>
      <c r="J43" s="34"/>
      <c r="K43" s="34"/>
      <c r="L43" s="34"/>
      <c r="M43" s="34"/>
      <c r="N43" s="34"/>
      <c r="O43" s="34"/>
      <c r="P43" s="34"/>
      <c r="Q43" s="34"/>
      <c r="R43" s="34"/>
      <c r="S43" s="34"/>
      <c r="T43" s="34"/>
      <c r="U43" s="34"/>
      <c r="V43" s="34"/>
      <c r="W43" s="34"/>
    </row>
    <row r="45" spans="1:23" x14ac:dyDescent="0.25">
      <c r="A45" s="5" t="s">
        <v>17</v>
      </c>
    </row>
    <row r="46" spans="1:23" x14ac:dyDescent="0.25">
      <c r="A46" s="6" t="s">
        <v>544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workbookViewId="0"/>
  </sheetViews>
  <sheetFormatPr defaultRowHeight="15" x14ac:dyDescent="0.25"/>
  <cols>
    <col min="1" max="1" width="31.42578125" style="6" customWidth="1"/>
    <col min="2" max="2" width="24.42578125" style="44" customWidth="1"/>
    <col min="3" max="3" width="25.28515625" style="44" customWidth="1"/>
    <col min="4" max="16384" width="9.140625" style="6"/>
  </cols>
  <sheetData>
    <row r="1" spans="1:17" x14ac:dyDescent="0.25">
      <c r="A1" s="5" t="s">
        <v>75</v>
      </c>
      <c r="B1" s="38"/>
      <c r="C1" s="38"/>
      <c r="F1" s="5"/>
      <c r="G1" s="5"/>
      <c r="H1" s="5"/>
      <c r="I1" s="5"/>
      <c r="J1" s="5"/>
      <c r="K1" s="5"/>
      <c r="L1" s="5"/>
      <c r="M1" s="5"/>
      <c r="N1" s="5"/>
      <c r="O1" s="5"/>
      <c r="P1" s="5"/>
      <c r="Q1" s="5"/>
    </row>
    <row r="2" spans="1:17" x14ac:dyDescent="0.25">
      <c r="A2" s="5" t="s">
        <v>541</v>
      </c>
      <c r="B2" s="38"/>
      <c r="C2" s="38"/>
      <c r="F2" s="5"/>
      <c r="G2" s="5"/>
      <c r="H2" s="5"/>
      <c r="I2" s="5"/>
      <c r="J2" s="5"/>
      <c r="K2" s="5"/>
      <c r="L2" s="5"/>
      <c r="M2" s="5"/>
      <c r="N2" s="5"/>
      <c r="O2" s="5"/>
      <c r="P2" s="5"/>
      <c r="Q2" s="5"/>
    </row>
    <row r="4" spans="1:17" ht="30" x14ac:dyDescent="0.25">
      <c r="A4" s="48" t="s">
        <v>29</v>
      </c>
      <c r="B4" s="48" t="s">
        <v>76</v>
      </c>
      <c r="C4" s="48" t="s">
        <v>77</v>
      </c>
    </row>
    <row r="5" spans="1:17" x14ac:dyDescent="0.25">
      <c r="A5" s="39" t="s">
        <v>9</v>
      </c>
      <c r="B5" s="40">
        <v>58.635047362158147</v>
      </c>
      <c r="C5" s="40">
        <v>66.985981650455173</v>
      </c>
    </row>
    <row r="6" spans="1:17" x14ac:dyDescent="0.25">
      <c r="A6" s="39" t="s">
        <v>8</v>
      </c>
      <c r="B6" s="40">
        <v>54.160390135751854</v>
      </c>
      <c r="C6" s="40">
        <v>62.857745317921299</v>
      </c>
    </row>
    <row r="7" spans="1:17" x14ac:dyDescent="0.25">
      <c r="A7" s="39" t="s">
        <v>6</v>
      </c>
      <c r="B7" s="40">
        <v>55.308668321380154</v>
      </c>
      <c r="C7" s="40">
        <v>62.653061434600119</v>
      </c>
    </row>
    <row r="8" spans="1:17" x14ac:dyDescent="0.25">
      <c r="A8" s="39" t="s">
        <v>7</v>
      </c>
      <c r="B8" s="40">
        <v>54.025266349146136</v>
      </c>
      <c r="C8" s="40">
        <v>62.426408428852234</v>
      </c>
    </row>
    <row r="9" spans="1:17" x14ac:dyDescent="0.25">
      <c r="A9" s="39" t="s">
        <v>2</v>
      </c>
      <c r="B9" s="40">
        <v>54.062286990368193</v>
      </c>
      <c r="C9" s="40">
        <v>61.294764702331214</v>
      </c>
    </row>
    <row r="10" spans="1:17" x14ac:dyDescent="0.25">
      <c r="A10" s="39" t="s">
        <v>11</v>
      </c>
      <c r="B10" s="40">
        <v>55.234649475241547</v>
      </c>
      <c r="C10" s="40">
        <v>61.011085812934127</v>
      </c>
    </row>
    <row r="11" spans="1:17" x14ac:dyDescent="0.25">
      <c r="A11" s="39" t="s">
        <v>3</v>
      </c>
      <c r="B11" s="40">
        <v>54.403999594795252</v>
      </c>
      <c r="C11" s="40">
        <v>59.406000726113184</v>
      </c>
    </row>
    <row r="12" spans="1:17" x14ac:dyDescent="0.25">
      <c r="A12" s="39" t="s">
        <v>4</v>
      </c>
      <c r="B12" s="40">
        <v>50.96684823245554</v>
      </c>
      <c r="C12" s="40">
        <v>58.343390468826769</v>
      </c>
    </row>
    <row r="13" spans="1:17" x14ac:dyDescent="0.25">
      <c r="A13" s="39" t="s">
        <v>5</v>
      </c>
      <c r="B13" s="40">
        <v>51.748003615885722</v>
      </c>
      <c r="C13" s="40">
        <v>55.01883081551042</v>
      </c>
    </row>
    <row r="14" spans="1:17" x14ac:dyDescent="0.25">
      <c r="A14" s="41" t="s">
        <v>12</v>
      </c>
      <c r="B14" s="40">
        <v>56.799476093283019</v>
      </c>
      <c r="C14" s="40">
        <v>65.019351792834897</v>
      </c>
    </row>
    <row r="15" spans="1:17" x14ac:dyDescent="0.25">
      <c r="A15" s="41" t="s">
        <v>13</v>
      </c>
      <c r="B15" s="40">
        <v>52.655901965412134</v>
      </c>
      <c r="C15" s="40">
        <v>58.868235645394982</v>
      </c>
    </row>
    <row r="16" spans="1:17" x14ac:dyDescent="0.25">
      <c r="A16" s="42" t="s">
        <v>10</v>
      </c>
      <c r="B16" s="40">
        <v>54.042902263958545</v>
      </c>
      <c r="C16" s="40">
        <v>61.747925023612538</v>
      </c>
    </row>
    <row r="19" spans="1:2" x14ac:dyDescent="0.25">
      <c r="A19" s="2"/>
      <c r="B19" s="43"/>
    </row>
    <row r="20" spans="1:2" x14ac:dyDescent="0.25">
      <c r="A20" s="45"/>
    </row>
    <row r="21" spans="1:2" x14ac:dyDescent="0.25">
      <c r="A21" s="45"/>
    </row>
    <row r="22" spans="1:2" x14ac:dyDescent="0.25">
      <c r="A22" s="46"/>
    </row>
    <row r="23" spans="1:2" x14ac:dyDescent="0.25">
      <c r="A23" s="5" t="s">
        <v>14</v>
      </c>
    </row>
    <row r="24" spans="1:2" x14ac:dyDescent="0.25">
      <c r="A24" s="33" t="s">
        <v>583</v>
      </c>
    </row>
    <row r="26" spans="1:2" x14ac:dyDescent="0.25">
      <c r="A26" s="5" t="s">
        <v>15</v>
      </c>
    </row>
    <row r="27" spans="1:2" x14ac:dyDescent="0.25">
      <c r="A27" s="6" t="s">
        <v>576</v>
      </c>
    </row>
    <row r="28" spans="1:2" x14ac:dyDescent="0.25">
      <c r="A28" s="46"/>
    </row>
    <row r="29" spans="1:2" x14ac:dyDescent="0.25">
      <c r="A29" s="5"/>
    </row>
    <row r="31" spans="1:2" x14ac:dyDescent="0.25">
      <c r="A31" s="46"/>
    </row>
    <row r="32" spans="1:2" x14ac:dyDescent="0.25">
      <c r="A32" s="4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heetViews>
  <sheetFormatPr defaultColWidth="9.140625" defaultRowHeight="15" x14ac:dyDescent="0.25"/>
  <cols>
    <col min="1" max="1" width="9.140625" style="6"/>
    <col min="2" max="2" width="22.7109375" style="6" customWidth="1"/>
    <col min="3" max="3" width="12.140625" style="6" bestFit="1" customWidth="1"/>
    <col min="4" max="4" width="10.5703125" style="6" bestFit="1" customWidth="1"/>
    <col min="5" max="16384" width="9.140625" style="6"/>
  </cols>
  <sheetData>
    <row r="1" spans="1:6" x14ac:dyDescent="0.25">
      <c r="A1" s="5" t="s">
        <v>78</v>
      </c>
    </row>
    <row r="2" spans="1:6" x14ac:dyDescent="0.25">
      <c r="A2" s="5" t="s">
        <v>541</v>
      </c>
    </row>
    <row r="3" spans="1:6" x14ac:dyDescent="0.25">
      <c r="A3" s="49"/>
    </row>
    <row r="4" spans="1:6" x14ac:dyDescent="0.25">
      <c r="A4" s="49"/>
    </row>
    <row r="5" spans="1:6" x14ac:dyDescent="0.25">
      <c r="A5" s="49"/>
      <c r="B5" s="7" t="s">
        <v>29</v>
      </c>
      <c r="C5" s="7" t="s">
        <v>0</v>
      </c>
      <c r="D5" s="7" t="s">
        <v>1</v>
      </c>
    </row>
    <row r="6" spans="1:6" x14ac:dyDescent="0.25">
      <c r="A6" s="49"/>
      <c r="B6" s="12" t="s">
        <v>10</v>
      </c>
      <c r="C6" s="50">
        <v>51.972660161358597</v>
      </c>
      <c r="D6" s="50">
        <v>48.027339838641403</v>
      </c>
      <c r="F6" s="51"/>
    </row>
    <row r="7" spans="1:6" x14ac:dyDescent="0.25">
      <c r="A7" s="49"/>
      <c r="B7" s="12" t="s">
        <v>13</v>
      </c>
      <c r="C7" s="50">
        <v>57.018506562398507</v>
      </c>
      <c r="D7" s="50">
        <v>42.981493437601493</v>
      </c>
      <c r="F7" s="51"/>
    </row>
    <row r="8" spans="1:6" x14ac:dyDescent="0.25">
      <c r="A8" s="49"/>
      <c r="B8" s="12" t="s">
        <v>12</v>
      </c>
      <c r="C8" s="50">
        <v>48.402221492601797</v>
      </c>
      <c r="D8" s="50">
        <v>51.597778507398203</v>
      </c>
      <c r="F8" s="51"/>
    </row>
    <row r="9" spans="1:6" x14ac:dyDescent="0.25">
      <c r="A9" s="49"/>
      <c r="B9" s="12" t="s">
        <v>7</v>
      </c>
      <c r="C9" s="50">
        <v>66.199884791521484</v>
      </c>
      <c r="D9" s="50">
        <v>33.800115208478509</v>
      </c>
      <c r="F9" s="51"/>
    </row>
    <row r="10" spans="1:6" x14ac:dyDescent="0.25">
      <c r="A10" s="49"/>
      <c r="B10" s="12" t="s">
        <v>2</v>
      </c>
      <c r="C10" s="50">
        <v>58.502441263390715</v>
      </c>
      <c r="D10" s="50">
        <v>41.497558736609285</v>
      </c>
      <c r="F10" s="51"/>
    </row>
    <row r="11" spans="1:6" x14ac:dyDescent="0.25">
      <c r="A11" s="49"/>
      <c r="B11" s="12" t="s">
        <v>5</v>
      </c>
      <c r="C11" s="50">
        <v>56.552469295455289</v>
      </c>
      <c r="D11" s="50">
        <v>43.447530704544718</v>
      </c>
      <c r="F11" s="51"/>
    </row>
    <row r="12" spans="1:6" x14ac:dyDescent="0.25">
      <c r="A12" s="49"/>
      <c r="B12" s="12" t="s">
        <v>8</v>
      </c>
      <c r="C12" s="50">
        <v>55.184715419140772</v>
      </c>
      <c r="D12" s="50">
        <v>44.81528458085922</v>
      </c>
      <c r="F12" s="51"/>
    </row>
    <row r="13" spans="1:6" x14ac:dyDescent="0.25">
      <c r="A13" s="49"/>
      <c r="B13" s="12" t="s">
        <v>3</v>
      </c>
      <c r="C13" s="50">
        <v>53.65104787724286</v>
      </c>
      <c r="D13" s="50">
        <v>46.348952122757133</v>
      </c>
      <c r="F13" s="51"/>
    </row>
    <row r="14" spans="1:6" x14ac:dyDescent="0.25">
      <c r="A14" s="49"/>
      <c r="B14" s="12" t="s">
        <v>6</v>
      </c>
      <c r="C14" s="50">
        <v>51.702020104826254</v>
      </c>
      <c r="D14" s="50">
        <v>48.297979895173746</v>
      </c>
      <c r="F14" s="51"/>
    </row>
    <row r="15" spans="1:6" x14ac:dyDescent="0.25">
      <c r="A15" s="49"/>
      <c r="B15" s="12" t="s">
        <v>11</v>
      </c>
      <c r="C15" s="50">
        <v>48.44991910454641</v>
      </c>
      <c r="D15" s="50">
        <v>51.550080895453597</v>
      </c>
      <c r="F15" s="51"/>
    </row>
    <row r="16" spans="1:6" x14ac:dyDescent="0.25">
      <c r="A16" s="49"/>
      <c r="B16" s="12" t="s">
        <v>9</v>
      </c>
      <c r="C16" s="50">
        <v>47.890569588418138</v>
      </c>
      <c r="D16" s="50">
        <v>52.109430411581862</v>
      </c>
      <c r="F16" s="51"/>
    </row>
    <row r="17" spans="1:6" x14ac:dyDescent="0.25">
      <c r="A17" s="49"/>
      <c r="B17" s="12" t="s">
        <v>4</v>
      </c>
      <c r="C17" s="50">
        <v>46.796683798393687</v>
      </c>
      <c r="D17" s="50">
        <v>53.203316201606313</v>
      </c>
      <c r="F17" s="51"/>
    </row>
    <row r="18" spans="1:6" x14ac:dyDescent="0.25">
      <c r="A18" s="49"/>
      <c r="B18" s="52"/>
      <c r="C18" s="34"/>
      <c r="D18" s="34"/>
    </row>
    <row r="19" spans="1:6" x14ac:dyDescent="0.25">
      <c r="A19" s="49"/>
      <c r="B19" s="52"/>
    </row>
    <row r="20" spans="1:6" x14ac:dyDescent="0.25">
      <c r="A20" s="49"/>
      <c r="B20" s="52"/>
    </row>
    <row r="21" spans="1:6" x14ac:dyDescent="0.25">
      <c r="A21" s="49"/>
      <c r="B21" s="52"/>
    </row>
    <row r="22" spans="1:6" x14ac:dyDescent="0.25">
      <c r="A22" s="49"/>
      <c r="B22" s="52"/>
    </row>
    <row r="23" spans="1:6" x14ac:dyDescent="0.25">
      <c r="A23" s="49"/>
      <c r="B23" s="52"/>
    </row>
    <row r="24" spans="1:6" x14ac:dyDescent="0.25">
      <c r="A24" s="49"/>
      <c r="B24" s="52"/>
    </row>
    <row r="25" spans="1:6" x14ac:dyDescent="0.25">
      <c r="A25" s="5" t="s">
        <v>14</v>
      </c>
    </row>
    <row r="26" spans="1:6" x14ac:dyDescent="0.25">
      <c r="A26" s="54" t="s">
        <v>538</v>
      </c>
    </row>
    <row r="28" spans="1:6" x14ac:dyDescent="0.25">
      <c r="A28" s="5"/>
    </row>
    <row r="29" spans="1:6" x14ac:dyDescent="0.25">
      <c r="A29" s="49"/>
      <c r="B29" s="52"/>
    </row>
    <row r="30" spans="1:6" x14ac:dyDescent="0.25">
      <c r="A30" s="49"/>
      <c r="B30" s="5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zoomScaleNormal="100" workbookViewId="0"/>
  </sheetViews>
  <sheetFormatPr defaultColWidth="9.140625" defaultRowHeight="15" x14ac:dyDescent="0.25"/>
  <cols>
    <col min="1" max="1" width="9.140625" style="6"/>
    <col min="2" max="2" width="9.28515625" style="6" customWidth="1"/>
    <col min="3" max="3" width="9.7109375" style="6" customWidth="1"/>
    <col min="4" max="5" width="10.7109375" style="6" customWidth="1"/>
    <col min="6" max="7" width="9.28515625" style="6" customWidth="1"/>
    <col min="8" max="9" width="9.140625" style="6"/>
    <col min="10" max="10" width="9.42578125" style="6" customWidth="1"/>
    <col min="11" max="11" width="9.5703125" style="6" customWidth="1"/>
    <col min="12" max="23" width="9.140625" style="6"/>
    <col min="24" max="24" width="10.7109375" style="6" customWidth="1"/>
    <col min="25" max="16384" width="9.140625" style="6"/>
  </cols>
  <sheetData>
    <row r="1" spans="1:37" x14ac:dyDescent="0.25">
      <c r="A1" s="5" t="s">
        <v>79</v>
      </c>
    </row>
    <row r="2" spans="1:37" x14ac:dyDescent="0.25">
      <c r="A2" s="5" t="s">
        <v>541</v>
      </c>
    </row>
    <row r="3" spans="1:37" x14ac:dyDescent="0.25">
      <c r="A3" s="5"/>
    </row>
    <row r="4" spans="1:37" ht="42.75" customHeight="1" x14ac:dyDescent="0.25">
      <c r="A4" s="110" t="s">
        <v>80</v>
      </c>
      <c r="B4" s="108" t="s">
        <v>12</v>
      </c>
      <c r="C4" s="109"/>
      <c r="D4" s="108" t="s">
        <v>13</v>
      </c>
      <c r="E4" s="109"/>
      <c r="F4" s="108" t="s">
        <v>2</v>
      </c>
      <c r="G4" s="109"/>
      <c r="H4" s="108" t="s">
        <v>3</v>
      </c>
      <c r="I4" s="109"/>
      <c r="J4" s="108" t="s">
        <v>11</v>
      </c>
      <c r="K4" s="109"/>
      <c r="L4" s="108" t="s">
        <v>4</v>
      </c>
      <c r="M4" s="109"/>
      <c r="N4" s="108" t="s">
        <v>6</v>
      </c>
      <c r="O4" s="109"/>
      <c r="P4" s="108" t="s">
        <v>5</v>
      </c>
      <c r="Q4" s="109"/>
      <c r="R4" s="108" t="s">
        <v>7</v>
      </c>
      <c r="S4" s="109"/>
      <c r="T4" s="108" t="s">
        <v>82</v>
      </c>
      <c r="U4" s="109"/>
      <c r="V4" s="108" t="s">
        <v>83</v>
      </c>
      <c r="W4" s="109"/>
      <c r="X4" s="112" t="s">
        <v>84</v>
      </c>
      <c r="Y4" s="112"/>
    </row>
    <row r="5" spans="1:37" x14ac:dyDescent="0.25">
      <c r="A5" s="111"/>
      <c r="B5" s="7" t="s">
        <v>0</v>
      </c>
      <c r="C5" s="7" t="s">
        <v>1</v>
      </c>
      <c r="D5" s="7" t="s">
        <v>0</v>
      </c>
      <c r="E5" s="7" t="s">
        <v>1</v>
      </c>
      <c r="F5" s="7" t="s">
        <v>0</v>
      </c>
      <c r="G5" s="7" t="s">
        <v>1</v>
      </c>
      <c r="H5" s="7" t="s">
        <v>0</v>
      </c>
      <c r="I5" s="7" t="s">
        <v>1</v>
      </c>
      <c r="J5" s="7" t="s">
        <v>0</v>
      </c>
      <c r="K5" s="7" t="s">
        <v>1</v>
      </c>
      <c r="L5" s="7" t="s">
        <v>0</v>
      </c>
      <c r="M5" s="7" t="s">
        <v>1</v>
      </c>
      <c r="N5" s="7" t="s">
        <v>0</v>
      </c>
      <c r="O5" s="7" t="s">
        <v>1</v>
      </c>
      <c r="P5" s="7" t="s">
        <v>0</v>
      </c>
      <c r="Q5" s="7" t="s">
        <v>1</v>
      </c>
      <c r="R5" s="7" t="s">
        <v>0</v>
      </c>
      <c r="S5" s="7" t="s">
        <v>1</v>
      </c>
      <c r="T5" s="7" t="s">
        <v>0</v>
      </c>
      <c r="U5" s="7" t="s">
        <v>1</v>
      </c>
      <c r="V5" s="7" t="s">
        <v>0</v>
      </c>
      <c r="W5" s="7" t="s">
        <v>1</v>
      </c>
      <c r="X5" s="7" t="s">
        <v>0</v>
      </c>
      <c r="Y5" s="7" t="s">
        <v>1</v>
      </c>
    </row>
    <row r="6" spans="1:37" x14ac:dyDescent="0.25">
      <c r="A6" s="12" t="s">
        <v>50</v>
      </c>
      <c r="B6" s="53">
        <v>2.5917330848598756</v>
      </c>
      <c r="C6" s="53">
        <v>2.6091772074641271</v>
      </c>
      <c r="D6" s="53">
        <v>0.86710505610906541</v>
      </c>
      <c r="E6" s="53">
        <v>0.83347899137770154</v>
      </c>
      <c r="F6" s="53">
        <v>0.50198832676796001</v>
      </c>
      <c r="G6" s="53">
        <v>0.51797430898203511</v>
      </c>
      <c r="H6" s="53">
        <v>0.7191367416657688</v>
      </c>
      <c r="I6" s="53">
        <v>0.72900373610133251</v>
      </c>
      <c r="J6" s="53">
        <v>0.91736824919345339</v>
      </c>
      <c r="K6" s="53">
        <v>0.86655467012356779</v>
      </c>
      <c r="L6" s="53">
        <v>9.7917518328183226E-2</v>
      </c>
      <c r="M6" s="53">
        <v>0.10123518974708187</v>
      </c>
      <c r="N6" s="53">
        <v>0.60489060175838649</v>
      </c>
      <c r="O6" s="53">
        <v>0.61321036670548024</v>
      </c>
      <c r="P6" s="53">
        <v>0.50955584569658341</v>
      </c>
      <c r="Q6" s="53">
        <v>0.45088319215412281</v>
      </c>
      <c r="R6" s="53">
        <v>8.272028340903228</v>
      </c>
      <c r="S6" s="53">
        <v>7.4788032981832213</v>
      </c>
      <c r="T6" s="53">
        <v>0.93710958687312684</v>
      </c>
      <c r="U6" s="53">
        <v>0.88950769674362196</v>
      </c>
      <c r="V6" s="37">
        <v>1.1489439537113928</v>
      </c>
      <c r="W6" s="53">
        <v>1.0698198901957883</v>
      </c>
      <c r="X6" s="53">
        <v>1.3064608972537362</v>
      </c>
      <c r="Y6" s="53">
        <v>1.2273696379925343</v>
      </c>
      <c r="AA6" s="34"/>
      <c r="AB6" s="34"/>
      <c r="AC6" s="34"/>
      <c r="AD6" s="34"/>
      <c r="AE6" s="34"/>
      <c r="AF6" s="34"/>
      <c r="AG6" s="34"/>
      <c r="AH6" s="34"/>
      <c r="AI6" s="34"/>
      <c r="AJ6" s="34"/>
      <c r="AK6" s="34"/>
    </row>
    <row r="7" spans="1:37" x14ac:dyDescent="0.25">
      <c r="A7" s="12" t="s">
        <v>51</v>
      </c>
      <c r="B7" s="53">
        <v>3.7367278883976498</v>
      </c>
      <c r="C7" s="53">
        <v>3.6782819880278468</v>
      </c>
      <c r="D7" s="53">
        <v>0.95168923997000143</v>
      </c>
      <c r="E7" s="53">
        <v>0.91537619083240729</v>
      </c>
      <c r="F7" s="53">
        <v>0.5603083577901582</v>
      </c>
      <c r="G7" s="53">
        <v>0.59388899705678311</v>
      </c>
      <c r="H7" s="53">
        <v>0.86908458081179807</v>
      </c>
      <c r="I7" s="53">
        <v>0.88943444341925759</v>
      </c>
      <c r="J7" s="53">
        <v>0.97003629423030624</v>
      </c>
      <c r="K7" s="53">
        <v>0.9551468253819726</v>
      </c>
      <c r="L7" s="53">
        <v>0.11435504622459419</v>
      </c>
      <c r="M7" s="53">
        <v>0.12398738250419591</v>
      </c>
      <c r="N7" s="53">
        <v>0.6505815806598586</v>
      </c>
      <c r="O7" s="53">
        <v>0.66234819423731883</v>
      </c>
      <c r="P7" s="53">
        <v>0.5837327388062904</v>
      </c>
      <c r="Q7" s="53">
        <v>0.48449424759859416</v>
      </c>
      <c r="R7" s="53">
        <v>8.1117353692952818</v>
      </c>
      <c r="S7" s="53">
        <v>7.3585045230696728</v>
      </c>
      <c r="T7" s="53">
        <v>0.9906117846896787</v>
      </c>
      <c r="U7" s="53">
        <v>0.92875651022524808</v>
      </c>
      <c r="V7" s="37">
        <v>1.9563090706494473</v>
      </c>
      <c r="W7" s="53">
        <v>1.9031538360146476</v>
      </c>
      <c r="X7" s="53">
        <v>1.55540776202108</v>
      </c>
      <c r="Y7" s="53">
        <v>1.4475118471706747</v>
      </c>
      <c r="AA7" s="34"/>
      <c r="AB7" s="34"/>
      <c r="AC7" s="34"/>
      <c r="AD7" s="34"/>
      <c r="AE7" s="34"/>
      <c r="AF7" s="34"/>
      <c r="AG7" s="34"/>
      <c r="AH7" s="34"/>
      <c r="AI7" s="34"/>
      <c r="AJ7" s="34"/>
      <c r="AK7" s="34"/>
    </row>
    <row r="8" spans="1:37" x14ac:dyDescent="0.25">
      <c r="A8" s="12" t="s">
        <v>52</v>
      </c>
      <c r="B8" s="53">
        <v>5.3684389762700802</v>
      </c>
      <c r="C8" s="53">
        <v>5.3068147697799244</v>
      </c>
      <c r="D8" s="53">
        <v>1.0283208582087098</v>
      </c>
      <c r="E8" s="53">
        <v>0.97796107117713615</v>
      </c>
      <c r="F8" s="53">
        <v>0.67104921605757162</v>
      </c>
      <c r="G8" s="53">
        <v>0.67385107571492076</v>
      </c>
      <c r="H8" s="53">
        <v>1.0886411817206576</v>
      </c>
      <c r="I8" s="53">
        <v>1.1424824431639811</v>
      </c>
      <c r="J8" s="53">
        <v>0.86740233316205795</v>
      </c>
      <c r="K8" s="53">
        <v>0.88822300557617773</v>
      </c>
      <c r="L8" s="53">
        <v>0.17898377000196647</v>
      </c>
      <c r="M8" s="53">
        <v>0.19344700135554982</v>
      </c>
      <c r="N8" s="53">
        <v>0.77479558074505339</v>
      </c>
      <c r="O8" s="53">
        <v>0.79192577209743376</v>
      </c>
      <c r="P8" s="53">
        <v>0.64634343612593936</v>
      </c>
      <c r="Q8" s="53">
        <v>0.49344237065296187</v>
      </c>
      <c r="R8" s="53">
        <v>7.7221724118405639</v>
      </c>
      <c r="S8" s="53">
        <v>6.8310938551064364</v>
      </c>
      <c r="T8" s="53">
        <v>1.0408815291521689</v>
      </c>
      <c r="U8" s="53">
        <v>0.94261023408405276</v>
      </c>
      <c r="V8" s="37">
        <v>2.9440076491223537</v>
      </c>
      <c r="W8" s="53">
        <v>2.9663811180245183</v>
      </c>
      <c r="X8" s="53">
        <v>1.8062918429803569</v>
      </c>
      <c r="Y8" s="53">
        <v>1.6486453799894485</v>
      </c>
      <c r="AA8" s="34"/>
      <c r="AB8" s="34"/>
      <c r="AC8" s="34"/>
      <c r="AD8" s="34"/>
      <c r="AE8" s="34"/>
      <c r="AF8" s="34"/>
      <c r="AG8" s="34"/>
      <c r="AH8" s="34"/>
      <c r="AI8" s="34"/>
      <c r="AJ8" s="34"/>
      <c r="AK8" s="34"/>
    </row>
    <row r="9" spans="1:37" x14ac:dyDescent="0.25">
      <c r="A9" s="12" t="s">
        <v>85</v>
      </c>
      <c r="B9" s="53">
        <v>7.3062957944534848</v>
      </c>
      <c r="C9" s="53">
        <v>7.1990084831507959</v>
      </c>
      <c r="D9" s="53">
        <v>1.2475784102493048</v>
      </c>
      <c r="E9" s="53">
        <v>1.1079522204671444</v>
      </c>
      <c r="F9" s="53">
        <v>0.79138421377268975</v>
      </c>
      <c r="G9" s="53">
        <v>0.73690595282183868</v>
      </c>
      <c r="H9" s="53">
        <v>1.4378585667386967</v>
      </c>
      <c r="I9" s="53">
        <v>1.5012321441460572</v>
      </c>
      <c r="J9" s="53">
        <v>0.88989181517030436</v>
      </c>
      <c r="K9" s="53">
        <v>0.95269583621884713</v>
      </c>
      <c r="L9" s="53">
        <v>0.21030014053926077</v>
      </c>
      <c r="M9" s="53">
        <v>0.23996216874027065</v>
      </c>
      <c r="N9" s="53">
        <v>1.2646592371606298</v>
      </c>
      <c r="O9" s="53">
        <v>1.2556311990368809</v>
      </c>
      <c r="P9" s="53">
        <v>0.74201309986666286</v>
      </c>
      <c r="Q9" s="53">
        <v>0.52437760282927226</v>
      </c>
      <c r="R9" s="53">
        <v>9.7148745027694154</v>
      </c>
      <c r="S9" s="53">
        <v>7.0241871830370464</v>
      </c>
      <c r="T9" s="53">
        <v>1.2644630168805984</v>
      </c>
      <c r="U9" s="53">
        <v>1.0362171491244851</v>
      </c>
      <c r="V9" s="37">
        <v>3.2756185890731939</v>
      </c>
      <c r="W9" s="53">
        <v>3.2106933114305853</v>
      </c>
      <c r="X9" s="53">
        <v>2.1090246889938324</v>
      </c>
      <c r="Y9" s="53">
        <v>1.8939357486146748</v>
      </c>
      <c r="AA9" s="34"/>
      <c r="AB9" s="34"/>
      <c r="AC9" s="34"/>
      <c r="AD9" s="34"/>
      <c r="AE9" s="34"/>
      <c r="AF9" s="34"/>
      <c r="AG9" s="34"/>
      <c r="AH9" s="34"/>
      <c r="AI9" s="34"/>
      <c r="AJ9" s="34"/>
      <c r="AK9" s="34"/>
    </row>
    <row r="10" spans="1:37" x14ac:dyDescent="0.25">
      <c r="A10" s="12" t="s">
        <v>54</v>
      </c>
      <c r="B10" s="53">
        <v>10.698376802388429</v>
      </c>
      <c r="C10" s="53">
        <v>10.799437248533172</v>
      </c>
      <c r="D10" s="53">
        <v>1.702452433700764</v>
      </c>
      <c r="E10" s="53">
        <v>1.3649208283147594</v>
      </c>
      <c r="F10" s="53">
        <v>1.0196038723206335</v>
      </c>
      <c r="G10" s="53">
        <v>0.83897799406898321</v>
      </c>
      <c r="H10" s="53">
        <v>1.9356176337394886</v>
      </c>
      <c r="I10" s="53">
        <v>1.9073666186787281</v>
      </c>
      <c r="J10" s="53">
        <v>1.0509972307834505</v>
      </c>
      <c r="K10" s="53">
        <v>1.1438376256958058</v>
      </c>
      <c r="L10" s="53">
        <v>0.2679409162132782</v>
      </c>
      <c r="M10" s="53">
        <v>0.32757693445746522</v>
      </c>
      <c r="N10" s="53">
        <v>2.0816964949431789</v>
      </c>
      <c r="O10" s="53">
        <v>1.9027484302910729</v>
      </c>
      <c r="P10" s="53">
        <v>0.90033555214925109</v>
      </c>
      <c r="Q10" s="53">
        <v>0.64067365920662045</v>
      </c>
      <c r="R10" s="53">
        <v>15.744284212903004</v>
      </c>
      <c r="S10" s="53">
        <v>9.4511947738954252</v>
      </c>
      <c r="T10" s="53">
        <v>1.8004155781890367</v>
      </c>
      <c r="U10" s="53">
        <v>1.3457708822104781</v>
      </c>
      <c r="V10" s="37">
        <v>3.6115924728876654</v>
      </c>
      <c r="W10" s="53">
        <v>3.4354036886178267</v>
      </c>
      <c r="X10" s="53">
        <v>2.7941123683760454</v>
      </c>
      <c r="Y10" s="53">
        <v>2.4716006884681581</v>
      </c>
      <c r="AA10" s="34"/>
      <c r="AB10" s="34"/>
      <c r="AC10" s="34"/>
      <c r="AD10" s="34"/>
      <c r="AE10" s="34"/>
      <c r="AF10" s="34"/>
      <c r="AG10" s="34"/>
      <c r="AH10" s="34"/>
      <c r="AI10" s="34"/>
      <c r="AJ10" s="34"/>
      <c r="AK10" s="34"/>
    </row>
    <row r="11" spans="1:37" x14ac:dyDescent="0.25">
      <c r="A11" s="12" t="s">
        <v>55</v>
      </c>
      <c r="B11" s="53">
        <v>13.563237812652815</v>
      </c>
      <c r="C11" s="53">
        <v>13.968311882587955</v>
      </c>
      <c r="D11" s="53">
        <v>2.5167701563030116</v>
      </c>
      <c r="E11" s="53">
        <v>1.7074280977176635</v>
      </c>
      <c r="F11" s="53">
        <v>1.1471654006188532</v>
      </c>
      <c r="G11" s="53">
        <v>0.82499975830495698</v>
      </c>
      <c r="H11" s="53">
        <v>2.5006621449528068</v>
      </c>
      <c r="I11" s="53">
        <v>2.2858631798370288</v>
      </c>
      <c r="J11" s="53">
        <v>1.2724518399030926</v>
      </c>
      <c r="K11" s="53">
        <v>1.4020942274336612</v>
      </c>
      <c r="L11" s="53">
        <v>0.32451625721663402</v>
      </c>
      <c r="M11" s="53">
        <v>0.41273092270949646</v>
      </c>
      <c r="N11" s="53">
        <v>2.6517698902895872</v>
      </c>
      <c r="O11" s="53">
        <v>2.3150145777163154</v>
      </c>
      <c r="P11" s="53">
        <v>1.025362843338433</v>
      </c>
      <c r="Q11" s="53">
        <v>0.7639683731920569</v>
      </c>
      <c r="R11" s="53">
        <v>27.826319726860159</v>
      </c>
      <c r="S11" s="53">
        <v>13.653160088744656</v>
      </c>
      <c r="T11" s="53">
        <v>2.7596529041340063</v>
      </c>
      <c r="U11" s="53">
        <v>1.7245115925440841</v>
      </c>
      <c r="V11" s="37">
        <v>4.683788427690331</v>
      </c>
      <c r="W11" s="53">
        <v>4.4881037454285586</v>
      </c>
      <c r="X11" s="53">
        <v>3.6336323467794154</v>
      </c>
      <c r="Y11" s="53">
        <v>3.0669036693267486</v>
      </c>
      <c r="AA11" s="34"/>
      <c r="AB11" s="34"/>
      <c r="AC11" s="34"/>
      <c r="AD11" s="34"/>
      <c r="AE11" s="34"/>
      <c r="AF11" s="34"/>
      <c r="AG11" s="34"/>
      <c r="AH11" s="34"/>
      <c r="AI11" s="34"/>
      <c r="AJ11" s="34"/>
      <c r="AK11" s="34"/>
    </row>
    <row r="12" spans="1:37" x14ac:dyDescent="0.25">
      <c r="A12" s="12" t="s">
        <v>56</v>
      </c>
      <c r="B12" s="53">
        <v>15.704855782441843</v>
      </c>
      <c r="C12" s="53">
        <v>16.148625652532353</v>
      </c>
      <c r="D12" s="53">
        <v>3.0908675450615739</v>
      </c>
      <c r="E12" s="53">
        <v>1.9386612070393672</v>
      </c>
      <c r="F12" s="53">
        <v>1.4026862876459329</v>
      </c>
      <c r="G12" s="53">
        <v>0.86324531866937659</v>
      </c>
      <c r="H12" s="53">
        <v>3.0267266836871438</v>
      </c>
      <c r="I12" s="53">
        <v>2.5313447762231016</v>
      </c>
      <c r="J12" s="53">
        <v>1.4561055456398255</v>
      </c>
      <c r="K12" s="53">
        <v>1.5868177080894805</v>
      </c>
      <c r="L12" s="53">
        <v>0.42985649011451976</v>
      </c>
      <c r="M12" s="53">
        <v>0.5602638185461617</v>
      </c>
      <c r="N12" s="53">
        <v>2.5142453866588976</v>
      </c>
      <c r="O12" s="53">
        <v>2.2674441785615591</v>
      </c>
      <c r="P12" s="53">
        <v>1.1272069667536737</v>
      </c>
      <c r="Q12" s="53">
        <v>0.87330522808631561</v>
      </c>
      <c r="R12" s="53">
        <v>32.479524419687294</v>
      </c>
      <c r="S12" s="53">
        <v>14.341763125068791</v>
      </c>
      <c r="T12" s="53">
        <v>3.3979974815468621</v>
      </c>
      <c r="U12" s="53">
        <v>1.9714452311766952</v>
      </c>
      <c r="V12" s="37">
        <v>6.6013315808641417</v>
      </c>
      <c r="W12" s="53">
        <v>6.5707247396593242</v>
      </c>
      <c r="X12" s="53">
        <v>4.4703683998806172</v>
      </c>
      <c r="Y12" s="53">
        <v>3.9357951282863137</v>
      </c>
      <c r="AA12" s="34"/>
      <c r="AB12" s="34"/>
      <c r="AC12" s="34"/>
      <c r="AD12" s="34"/>
      <c r="AE12" s="34"/>
      <c r="AF12" s="34"/>
      <c r="AG12" s="34"/>
      <c r="AH12" s="34"/>
      <c r="AI12" s="34"/>
      <c r="AJ12" s="34"/>
      <c r="AK12" s="34"/>
    </row>
    <row r="13" spans="1:37" x14ac:dyDescent="0.25">
      <c r="A13" s="12" t="s">
        <v>57</v>
      </c>
      <c r="B13" s="53">
        <v>16.43576626617039</v>
      </c>
      <c r="C13" s="53">
        <v>16.773608342447339</v>
      </c>
      <c r="D13" s="53">
        <v>2.9613491375194871</v>
      </c>
      <c r="E13" s="53">
        <v>1.8919800753357137</v>
      </c>
      <c r="F13" s="53">
        <v>1.6554715293969244</v>
      </c>
      <c r="G13" s="53">
        <v>0.89539247967283175</v>
      </c>
      <c r="H13" s="53">
        <v>3.4943698555200569</v>
      </c>
      <c r="I13" s="53">
        <v>2.7171458614430799</v>
      </c>
      <c r="J13" s="53">
        <v>1.6379349612558811</v>
      </c>
      <c r="K13" s="53">
        <v>1.7152450826136587</v>
      </c>
      <c r="L13" s="53">
        <v>0.40603884242000499</v>
      </c>
      <c r="M13" s="53">
        <v>0.55352441139167974</v>
      </c>
      <c r="N13" s="53">
        <v>2.4087437642939267</v>
      </c>
      <c r="O13" s="53">
        <v>2.2118328727780869</v>
      </c>
      <c r="P13" s="53">
        <v>1.2057637041884273</v>
      </c>
      <c r="Q13" s="53">
        <v>0.96921200310016664</v>
      </c>
      <c r="R13" s="53">
        <v>30.853839777463431</v>
      </c>
      <c r="S13" s="53">
        <v>13.023232283090241</v>
      </c>
      <c r="T13" s="53">
        <v>3.0662376035493502</v>
      </c>
      <c r="U13" s="53">
        <v>1.8459509436012769</v>
      </c>
      <c r="V13" s="37">
        <v>8.2717231332972894</v>
      </c>
      <c r="W13" s="53">
        <v>8.4060257724410583</v>
      </c>
      <c r="X13" s="53">
        <v>5.3033589843125624</v>
      </c>
      <c r="Y13" s="53">
        <v>4.7067823744513433</v>
      </c>
      <c r="AA13" s="34"/>
      <c r="AB13" s="34"/>
      <c r="AC13" s="34"/>
      <c r="AD13" s="34"/>
      <c r="AE13" s="34"/>
      <c r="AF13" s="34"/>
      <c r="AG13" s="34"/>
      <c r="AH13" s="34"/>
      <c r="AI13" s="34"/>
      <c r="AJ13" s="34"/>
      <c r="AK13" s="34"/>
    </row>
    <row r="14" spans="1:37" x14ac:dyDescent="0.25">
      <c r="A14" s="12" t="s">
        <v>58</v>
      </c>
      <c r="B14" s="53">
        <v>15.869660666844378</v>
      </c>
      <c r="C14" s="53">
        <v>16.132586871947208</v>
      </c>
      <c r="D14" s="53">
        <v>2.4202663886565601</v>
      </c>
      <c r="E14" s="53">
        <v>1.6700730648093245</v>
      </c>
      <c r="F14" s="53">
        <v>1.7251706650847691</v>
      </c>
      <c r="G14" s="53">
        <v>0.86820522716886295</v>
      </c>
      <c r="H14" s="53">
        <v>3.8469864076179001</v>
      </c>
      <c r="I14" s="53">
        <v>2.7678849530996792</v>
      </c>
      <c r="J14" s="53">
        <v>1.692526401767201</v>
      </c>
      <c r="K14" s="53">
        <v>1.697083691250193</v>
      </c>
      <c r="L14" s="53">
        <v>0.31153683075028649</v>
      </c>
      <c r="M14" s="53">
        <v>0.43557335552874066</v>
      </c>
      <c r="N14" s="53">
        <v>2.0698674908275105</v>
      </c>
      <c r="O14" s="53">
        <v>1.8933711665060542</v>
      </c>
      <c r="P14" s="53">
        <v>1.1835922047338883</v>
      </c>
      <c r="Q14" s="53">
        <v>0.97860741610610558</v>
      </c>
      <c r="R14" s="53">
        <v>26.955787919508268</v>
      </c>
      <c r="S14" s="53">
        <v>12.321037911928409</v>
      </c>
      <c r="T14" s="53">
        <v>2.3219238044834194</v>
      </c>
      <c r="U14" s="53">
        <v>1.5779727710638878</v>
      </c>
      <c r="V14" s="37">
        <v>10.740401324016556</v>
      </c>
      <c r="W14" s="53">
        <v>9.7506317169907852</v>
      </c>
      <c r="X14" s="53">
        <v>5.9893570629953015</v>
      </c>
      <c r="Y14" s="53">
        <v>4.9103557183113935</v>
      </c>
      <c r="AA14" s="34"/>
      <c r="AB14" s="34"/>
      <c r="AC14" s="34"/>
      <c r="AD14" s="34"/>
      <c r="AE14" s="34"/>
      <c r="AF14" s="34"/>
      <c r="AG14" s="34"/>
      <c r="AH14" s="34"/>
      <c r="AI14" s="34"/>
      <c r="AJ14" s="34"/>
      <c r="AK14" s="34"/>
    </row>
    <row r="15" spans="1:37" x14ac:dyDescent="0.25">
      <c r="A15" s="12" t="s">
        <v>59</v>
      </c>
      <c r="B15" s="53">
        <v>14.349835523835385</v>
      </c>
      <c r="C15" s="53">
        <v>14.534371563508122</v>
      </c>
      <c r="D15" s="53">
        <v>2.0711382763871944</v>
      </c>
      <c r="E15" s="53">
        <v>1.4871358070789273</v>
      </c>
      <c r="F15" s="53">
        <v>1.5658303348250331</v>
      </c>
      <c r="G15" s="53">
        <v>0.78273152841552862</v>
      </c>
      <c r="H15" s="53">
        <v>3.9640537409580836</v>
      </c>
      <c r="I15" s="53">
        <v>2.6615080598688157</v>
      </c>
      <c r="J15" s="53">
        <v>1.6529542552982313</v>
      </c>
      <c r="K15" s="53">
        <v>1.6309490383601051</v>
      </c>
      <c r="L15" s="53">
        <v>0.30621588207040251</v>
      </c>
      <c r="M15" s="53">
        <v>0.3983532444486847</v>
      </c>
      <c r="N15" s="53">
        <v>1.7345818260472659</v>
      </c>
      <c r="O15" s="53">
        <v>1.5514781338662691</v>
      </c>
      <c r="P15" s="53">
        <v>1.097806885432786</v>
      </c>
      <c r="Q15" s="53">
        <v>0.92280702551599081</v>
      </c>
      <c r="R15" s="53">
        <v>22.743469055990325</v>
      </c>
      <c r="S15" s="53">
        <v>9.7592241888830635</v>
      </c>
      <c r="T15" s="53">
        <v>1.9087285649952945</v>
      </c>
      <c r="U15" s="53">
        <v>1.380521176611579</v>
      </c>
      <c r="V15" s="37">
        <v>12.289756582855588</v>
      </c>
      <c r="W15" s="53">
        <v>10.112248417879313</v>
      </c>
      <c r="X15" s="53">
        <v>6.6622980361640689</v>
      </c>
      <c r="Y15" s="53">
        <v>5.0996247979437737</v>
      </c>
      <c r="AA15" s="34"/>
      <c r="AB15" s="34"/>
      <c r="AC15" s="34"/>
      <c r="AD15" s="34"/>
      <c r="AE15" s="34"/>
      <c r="AF15" s="34"/>
      <c r="AG15" s="34"/>
      <c r="AH15" s="34"/>
      <c r="AI15" s="34"/>
      <c r="AJ15" s="34"/>
      <c r="AK15" s="34"/>
    </row>
    <row r="16" spans="1:37" x14ac:dyDescent="0.25">
      <c r="A16" s="12" t="s">
        <v>60</v>
      </c>
      <c r="B16" s="53">
        <v>12.588710753448634</v>
      </c>
      <c r="C16" s="53">
        <v>12.737426776550283</v>
      </c>
      <c r="D16" s="53">
        <v>1.9705721235864015</v>
      </c>
      <c r="E16" s="53">
        <v>1.4807731840668479</v>
      </c>
      <c r="F16" s="53">
        <v>1.4533390932601309</v>
      </c>
      <c r="G16" s="53">
        <v>0.76146885594536928</v>
      </c>
      <c r="H16" s="53">
        <v>3.9374857929806524</v>
      </c>
      <c r="I16" s="53">
        <v>2.5357024288619479</v>
      </c>
      <c r="J16" s="53">
        <v>1.6900844323178614</v>
      </c>
      <c r="K16" s="53">
        <v>1.6466848456964267</v>
      </c>
      <c r="L16" s="53">
        <v>0.38129763750809975</v>
      </c>
      <c r="M16" s="53">
        <v>0.43920099799200935</v>
      </c>
      <c r="N16" s="53">
        <v>1.4898208341216452</v>
      </c>
      <c r="O16" s="53">
        <v>1.3192666654763037</v>
      </c>
      <c r="P16" s="53">
        <v>1.0425255044608344</v>
      </c>
      <c r="Q16" s="53">
        <v>0.8832898824639559</v>
      </c>
      <c r="R16" s="53">
        <v>19.047763363184629</v>
      </c>
      <c r="S16" s="53">
        <v>8.3649230107697239</v>
      </c>
      <c r="T16" s="53">
        <v>1.785697146560191</v>
      </c>
      <c r="U16" s="53">
        <v>1.3699025943230994</v>
      </c>
      <c r="V16" s="37">
        <v>13.556076969838143</v>
      </c>
      <c r="W16" s="53">
        <v>11.580232114361531</v>
      </c>
      <c r="X16" s="53">
        <v>6.5941624466685278</v>
      </c>
      <c r="Y16" s="53">
        <v>4.8754650292949631</v>
      </c>
      <c r="AA16" s="34"/>
      <c r="AB16" s="34"/>
      <c r="AC16" s="34"/>
      <c r="AD16" s="34"/>
      <c r="AE16" s="34"/>
      <c r="AF16" s="34"/>
      <c r="AG16" s="34"/>
      <c r="AH16" s="34"/>
      <c r="AI16" s="34"/>
      <c r="AJ16" s="34"/>
      <c r="AK16" s="34"/>
    </row>
    <row r="17" spans="1:37" x14ac:dyDescent="0.25">
      <c r="A17" s="12" t="s">
        <v>61</v>
      </c>
      <c r="B17" s="53">
        <v>11.387056040985138</v>
      </c>
      <c r="C17" s="53">
        <v>11.62723656229271</v>
      </c>
      <c r="D17" s="53">
        <v>1.8234421670125407</v>
      </c>
      <c r="E17" s="53">
        <v>1.5155922978956462</v>
      </c>
      <c r="F17" s="53">
        <v>1.382535837277191</v>
      </c>
      <c r="G17" s="53">
        <v>0.80743090575481147</v>
      </c>
      <c r="H17" s="53">
        <v>3.8803179427212307</v>
      </c>
      <c r="I17" s="53">
        <v>2.5024266377300091</v>
      </c>
      <c r="J17" s="53">
        <v>2.0014415079851058</v>
      </c>
      <c r="K17" s="53">
        <v>1.9314760843677508</v>
      </c>
      <c r="L17" s="53">
        <v>0.3936749985866142</v>
      </c>
      <c r="M17" s="53">
        <v>0.41950564951374741</v>
      </c>
      <c r="N17" s="53">
        <v>1.3987951575197666</v>
      </c>
      <c r="O17" s="53">
        <v>1.2785744815156084</v>
      </c>
      <c r="P17" s="53">
        <v>1.005438410450034</v>
      </c>
      <c r="Q17" s="53">
        <v>0.8512479822860991</v>
      </c>
      <c r="R17" s="53">
        <v>13.981608264406873</v>
      </c>
      <c r="S17" s="53">
        <v>6.9562826194535798</v>
      </c>
      <c r="T17" s="53">
        <v>1.5754863123932112</v>
      </c>
      <c r="U17" s="53">
        <v>1.3616428545738157</v>
      </c>
      <c r="V17" s="37">
        <v>16.494601161675917</v>
      </c>
      <c r="W17" s="53">
        <v>15.844673616070551</v>
      </c>
      <c r="X17" s="53">
        <v>6.6913128541301425</v>
      </c>
      <c r="Y17" s="53">
        <v>4.9058784778974447</v>
      </c>
      <c r="AA17" s="34"/>
      <c r="AB17" s="34"/>
      <c r="AC17" s="34"/>
      <c r="AD17" s="34"/>
      <c r="AE17" s="34"/>
      <c r="AF17" s="34"/>
      <c r="AG17" s="34"/>
      <c r="AH17" s="34"/>
      <c r="AI17" s="34"/>
      <c r="AJ17" s="34"/>
      <c r="AK17" s="34"/>
    </row>
    <row r="18" spans="1:37" x14ac:dyDescent="0.25">
      <c r="A18" s="12" t="s">
        <v>62</v>
      </c>
      <c r="B18" s="53">
        <v>10.319109441855044</v>
      </c>
      <c r="C18" s="53">
        <v>11.056966812189254</v>
      </c>
      <c r="D18" s="53">
        <v>1.8897963113804868</v>
      </c>
      <c r="E18" s="53">
        <v>1.6837833757205469</v>
      </c>
      <c r="F18" s="53">
        <v>1.3745591121366325</v>
      </c>
      <c r="G18" s="53">
        <v>0.93892545083242962</v>
      </c>
      <c r="H18" s="53">
        <v>4.0834694511182246</v>
      </c>
      <c r="I18" s="53">
        <v>2.7214041572872558</v>
      </c>
      <c r="J18" s="53">
        <v>2.2056197691100068</v>
      </c>
      <c r="K18" s="53">
        <v>2.1279179591794288</v>
      </c>
      <c r="L18" s="53">
        <v>0.4104410749158926</v>
      </c>
      <c r="M18" s="53">
        <v>0.43334351414205974</v>
      </c>
      <c r="N18" s="53">
        <v>1.6641358405129534</v>
      </c>
      <c r="O18" s="53">
        <v>1.5477224438084645</v>
      </c>
      <c r="P18" s="53">
        <v>1.103389846348984</v>
      </c>
      <c r="Q18" s="53">
        <v>0.89698619513157785</v>
      </c>
      <c r="R18" s="53">
        <v>11.780815248481606</v>
      </c>
      <c r="S18" s="53">
        <v>7.3990418975758923</v>
      </c>
      <c r="T18" s="53">
        <v>1.5864113932472246</v>
      </c>
      <c r="U18" s="53">
        <v>1.4881360157081471</v>
      </c>
      <c r="V18" s="37">
        <v>25.654071779779347</v>
      </c>
      <c r="W18" s="53">
        <v>23.006909815190749</v>
      </c>
      <c r="X18" s="53">
        <v>7.6322659241211284</v>
      </c>
      <c r="Y18" s="53">
        <v>5.2911946258508928</v>
      </c>
      <c r="AA18" s="34"/>
      <c r="AB18" s="34"/>
      <c r="AC18" s="34"/>
      <c r="AD18" s="34"/>
      <c r="AE18" s="34"/>
      <c r="AF18" s="34"/>
      <c r="AG18" s="34"/>
      <c r="AH18" s="34"/>
      <c r="AI18" s="34"/>
      <c r="AJ18" s="34"/>
      <c r="AK18" s="34"/>
    </row>
    <row r="19" spans="1:37" x14ac:dyDescent="0.25">
      <c r="A19" s="12" t="s">
        <v>86</v>
      </c>
      <c r="B19" s="53">
        <v>8.7256763031990321</v>
      </c>
      <c r="C19" s="53">
        <v>8.3835567836791522</v>
      </c>
      <c r="D19" s="53">
        <v>2.1516156655095888</v>
      </c>
      <c r="E19" s="53">
        <v>2.0271924101703829</v>
      </c>
      <c r="F19" s="53">
        <v>0.76059665746122496</v>
      </c>
      <c r="G19" s="53">
        <v>0.53911368311308927</v>
      </c>
      <c r="H19" s="53">
        <v>2.6458999842685138</v>
      </c>
      <c r="I19" s="53">
        <v>1.8124643385973631</v>
      </c>
      <c r="J19" s="53">
        <v>2.4845145874868728</v>
      </c>
      <c r="K19" s="53">
        <v>2.1917732104790857</v>
      </c>
      <c r="L19" s="53">
        <v>0.59421809815332238</v>
      </c>
      <c r="M19" s="53">
        <v>0.58570394491472189</v>
      </c>
      <c r="N19" s="53">
        <v>1.4879285617728397</v>
      </c>
      <c r="O19" s="53">
        <v>1.2052642358564103</v>
      </c>
      <c r="P19" s="53">
        <v>2.2330249320156961</v>
      </c>
      <c r="Q19" s="53">
        <v>1.9177775810096906</v>
      </c>
      <c r="R19" s="53">
        <v>6.928741304098998</v>
      </c>
      <c r="S19" s="53">
        <v>5.1922012509488091</v>
      </c>
      <c r="T19" s="53">
        <v>1.9431686470758294</v>
      </c>
      <c r="U19" s="53">
        <v>1.9055542134745167</v>
      </c>
      <c r="V19" s="37">
        <v>32.52411128674953</v>
      </c>
      <c r="W19" s="53">
        <v>32.509658719083021</v>
      </c>
      <c r="X19" s="53">
        <v>7.2965730063342518</v>
      </c>
      <c r="Y19" s="53">
        <v>4.8160977187398935</v>
      </c>
      <c r="AA19" s="34"/>
      <c r="AB19" s="34"/>
      <c r="AC19" s="34"/>
      <c r="AD19" s="34"/>
      <c r="AE19" s="34"/>
      <c r="AF19" s="34"/>
      <c r="AG19" s="34"/>
      <c r="AH19" s="34"/>
      <c r="AI19" s="34"/>
      <c r="AJ19" s="34"/>
      <c r="AK19" s="34"/>
    </row>
    <row r="20" spans="1:37" x14ac:dyDescent="0.25">
      <c r="B20" s="51"/>
      <c r="C20" s="51"/>
      <c r="D20" s="51"/>
      <c r="E20" s="51"/>
      <c r="F20" s="51"/>
      <c r="G20" s="51"/>
      <c r="H20" s="51"/>
      <c r="I20" s="51"/>
      <c r="J20" s="51"/>
      <c r="K20" s="51"/>
      <c r="L20" s="51"/>
      <c r="M20" s="51"/>
      <c r="N20" s="51"/>
      <c r="O20" s="51"/>
      <c r="P20" s="51"/>
      <c r="Q20" s="51"/>
      <c r="R20" s="51"/>
      <c r="S20" s="51"/>
      <c r="T20" s="51"/>
      <c r="U20" s="51"/>
      <c r="V20" s="34"/>
      <c r="W20" s="34"/>
      <c r="AA20" s="34"/>
      <c r="AB20" s="34"/>
      <c r="AC20" s="34"/>
      <c r="AD20" s="34"/>
      <c r="AE20" s="34"/>
      <c r="AF20" s="34"/>
      <c r="AG20" s="34"/>
      <c r="AH20" s="34"/>
      <c r="AI20" s="34"/>
      <c r="AJ20" s="34"/>
      <c r="AK20" s="34"/>
    </row>
    <row r="21" spans="1:37" x14ac:dyDescent="0.2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4" spans="1:37" x14ac:dyDescent="0.2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x14ac:dyDescent="0.25">
      <c r="B25" s="51"/>
      <c r="C25" s="51"/>
      <c r="D25" s="51"/>
      <c r="E25" s="51"/>
      <c r="F25" s="51"/>
      <c r="G25" s="51"/>
      <c r="H25" s="51"/>
      <c r="I25" s="51"/>
      <c r="J25" s="51"/>
      <c r="K25" s="51"/>
      <c r="L25" s="51"/>
      <c r="M25" s="51"/>
      <c r="N25" s="51"/>
      <c r="O25" s="51"/>
      <c r="P25" s="51"/>
      <c r="Q25" s="51"/>
      <c r="R25" s="51"/>
      <c r="S25" s="51"/>
      <c r="T25" s="51"/>
      <c r="U25" s="51"/>
      <c r="V25" s="34"/>
      <c r="W25" s="34"/>
      <c r="AA25" s="34"/>
      <c r="AB25" s="34"/>
      <c r="AC25" s="34"/>
      <c r="AD25" s="34"/>
      <c r="AE25" s="34"/>
      <c r="AF25" s="34"/>
      <c r="AG25" s="34"/>
      <c r="AH25" s="34"/>
      <c r="AI25" s="34"/>
      <c r="AJ25" s="34"/>
      <c r="AK25" s="34"/>
    </row>
    <row r="26" spans="1:37" x14ac:dyDescent="0.25">
      <c r="B26" s="51"/>
      <c r="C26" s="51"/>
      <c r="D26" s="51"/>
      <c r="E26" s="51"/>
      <c r="F26" s="51"/>
      <c r="G26" s="51"/>
      <c r="H26" s="51"/>
      <c r="I26" s="51"/>
      <c r="J26" s="51"/>
      <c r="K26" s="51"/>
      <c r="L26" s="51"/>
      <c r="M26" s="51"/>
      <c r="N26" s="51"/>
      <c r="O26" s="51"/>
      <c r="P26" s="51"/>
      <c r="Q26" s="51"/>
      <c r="R26" s="51"/>
      <c r="S26" s="51"/>
      <c r="T26" s="51"/>
      <c r="U26" s="51"/>
      <c r="V26" s="34"/>
      <c r="W26" s="34"/>
      <c r="AA26" s="34"/>
      <c r="AB26" s="34"/>
      <c r="AC26" s="34"/>
      <c r="AD26" s="34"/>
      <c r="AE26" s="34"/>
      <c r="AF26" s="34"/>
      <c r="AG26" s="34"/>
      <c r="AH26" s="34"/>
      <c r="AI26" s="34"/>
      <c r="AJ26" s="34"/>
      <c r="AK26" s="34"/>
    </row>
    <row r="27" spans="1:37" x14ac:dyDescent="0.25">
      <c r="B27" s="51"/>
      <c r="C27" s="51"/>
      <c r="D27" s="51"/>
      <c r="E27" s="51"/>
      <c r="F27" s="51"/>
      <c r="G27" s="51"/>
      <c r="H27" s="51"/>
      <c r="I27" s="51"/>
      <c r="J27" s="51"/>
      <c r="K27" s="51"/>
      <c r="L27" s="51"/>
      <c r="M27" s="51"/>
      <c r="N27" s="51"/>
      <c r="O27" s="51"/>
      <c r="P27" s="51"/>
      <c r="Q27" s="51"/>
      <c r="R27" s="51"/>
      <c r="S27" s="51"/>
      <c r="T27" s="51"/>
      <c r="U27" s="51"/>
      <c r="V27" s="34"/>
      <c r="W27" s="34"/>
      <c r="AA27" s="34"/>
      <c r="AB27" s="34"/>
      <c r="AC27" s="34"/>
      <c r="AD27" s="34"/>
      <c r="AE27" s="34"/>
      <c r="AF27" s="34"/>
      <c r="AG27" s="34"/>
      <c r="AH27" s="34"/>
      <c r="AI27" s="34"/>
      <c r="AJ27" s="34"/>
      <c r="AK27" s="34"/>
    </row>
    <row r="28" spans="1:37" x14ac:dyDescent="0.25">
      <c r="B28" s="51"/>
      <c r="C28" s="51"/>
      <c r="D28" s="51"/>
      <c r="E28" s="51"/>
      <c r="F28" s="51"/>
      <c r="G28" s="51"/>
      <c r="H28" s="51"/>
      <c r="I28" s="51"/>
      <c r="J28" s="51"/>
      <c r="K28" s="51"/>
      <c r="L28" s="51"/>
      <c r="M28" s="51"/>
      <c r="N28" s="51"/>
      <c r="O28" s="51"/>
      <c r="P28" s="51"/>
      <c r="Q28" s="51"/>
      <c r="R28" s="51"/>
      <c r="S28" s="51"/>
      <c r="T28" s="51"/>
      <c r="U28" s="51"/>
      <c r="V28" s="34"/>
      <c r="W28" s="34"/>
      <c r="AA28" s="34"/>
      <c r="AB28" s="34"/>
      <c r="AC28" s="34"/>
      <c r="AD28" s="34"/>
      <c r="AE28" s="34"/>
      <c r="AF28" s="34"/>
      <c r="AG28" s="34"/>
      <c r="AH28" s="34"/>
      <c r="AI28" s="34"/>
      <c r="AJ28" s="34"/>
      <c r="AK28" s="34"/>
    </row>
    <row r="29" spans="1:37" x14ac:dyDescent="0.25">
      <c r="L29" s="51"/>
      <c r="M29" s="51"/>
      <c r="N29" s="51"/>
      <c r="O29" s="51"/>
      <c r="P29" s="51"/>
      <c r="Q29" s="51"/>
      <c r="R29" s="51"/>
      <c r="S29" s="51"/>
      <c r="T29" s="51"/>
      <c r="U29" s="51"/>
    </row>
    <row r="42" spans="1:1" x14ac:dyDescent="0.25">
      <c r="A42" s="5" t="s">
        <v>14</v>
      </c>
    </row>
    <row r="43" spans="1:1" x14ac:dyDescent="0.25">
      <c r="A43" s="54" t="s">
        <v>538</v>
      </c>
    </row>
    <row r="45" spans="1:1" x14ac:dyDescent="0.25">
      <c r="A45" s="5" t="s">
        <v>15</v>
      </c>
    </row>
    <row r="46" spans="1:1" x14ac:dyDescent="0.25">
      <c r="A46" s="6" t="s">
        <v>16</v>
      </c>
    </row>
    <row r="48" spans="1:1" x14ac:dyDescent="0.25">
      <c r="A48" s="5"/>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7"/>
  <sheetViews>
    <sheetView zoomScaleNormal="100" workbookViewId="0"/>
  </sheetViews>
  <sheetFormatPr defaultRowHeight="15" x14ac:dyDescent="0.25"/>
  <cols>
    <col min="1" max="1" width="20" style="56" customWidth="1"/>
    <col min="2" max="2" width="25.140625" style="56" customWidth="1"/>
    <col min="3" max="3" width="10.85546875" style="56" customWidth="1"/>
    <col min="4" max="4" width="13.140625" style="56" customWidth="1"/>
    <col min="5" max="16384" width="9.140625" style="56"/>
  </cols>
  <sheetData>
    <row r="1" spans="1:20" x14ac:dyDescent="0.25">
      <c r="A1" s="55" t="s">
        <v>87</v>
      </c>
    </row>
    <row r="2" spans="1:20" x14ac:dyDescent="0.25">
      <c r="A2" s="5" t="s">
        <v>541</v>
      </c>
    </row>
    <row r="4" spans="1:20" x14ac:dyDescent="0.25">
      <c r="A4" s="57" t="s">
        <v>88</v>
      </c>
      <c r="B4" s="57" t="s">
        <v>89</v>
      </c>
      <c r="C4" s="57" t="s">
        <v>90</v>
      </c>
      <c r="D4" s="57" t="s">
        <v>91</v>
      </c>
      <c r="E4" s="57"/>
      <c r="F4" s="57"/>
      <c r="G4" s="57" t="s">
        <v>90</v>
      </c>
      <c r="H4" s="57" t="s">
        <v>91</v>
      </c>
    </row>
    <row r="5" spans="1:20" x14ac:dyDescent="0.25">
      <c r="A5" s="58" t="s">
        <v>92</v>
      </c>
      <c r="B5" s="58" t="s">
        <v>93</v>
      </c>
      <c r="C5" s="58">
        <v>202358</v>
      </c>
      <c r="D5" s="58">
        <v>284966</v>
      </c>
      <c r="E5" s="58"/>
      <c r="F5" s="58" t="s">
        <v>93</v>
      </c>
      <c r="G5" s="58">
        <f t="shared" ref="G5:H20" si="0">C5</f>
        <v>202358</v>
      </c>
      <c r="H5" s="58">
        <f t="shared" si="0"/>
        <v>284966</v>
      </c>
    </row>
    <row r="6" spans="1:20" x14ac:dyDescent="0.25">
      <c r="A6" s="58" t="s">
        <v>92</v>
      </c>
      <c r="B6" s="58" t="s">
        <v>94</v>
      </c>
      <c r="C6" s="58">
        <v>46593</v>
      </c>
      <c r="D6" s="58">
        <v>43619</v>
      </c>
      <c r="E6" s="58"/>
      <c r="F6" s="58" t="s">
        <v>95</v>
      </c>
      <c r="G6" s="58">
        <f t="shared" si="0"/>
        <v>46593</v>
      </c>
      <c r="H6" s="58">
        <f t="shared" si="0"/>
        <v>43619</v>
      </c>
    </row>
    <row r="7" spans="1:20" x14ac:dyDescent="0.25">
      <c r="A7" s="58" t="s">
        <v>92</v>
      </c>
      <c r="B7" s="58" t="s">
        <v>96</v>
      </c>
      <c r="C7" s="58">
        <v>14040</v>
      </c>
      <c r="D7" s="58">
        <v>12999</v>
      </c>
      <c r="E7" s="58"/>
      <c r="F7" s="58" t="str">
        <f>"5 – 9"</f>
        <v>5 – 9</v>
      </c>
      <c r="G7" s="58">
        <f t="shared" si="0"/>
        <v>14040</v>
      </c>
      <c r="H7" s="58">
        <f t="shared" si="0"/>
        <v>12999</v>
      </c>
    </row>
    <row r="8" spans="1:20" x14ac:dyDescent="0.25">
      <c r="A8" s="58" t="s">
        <v>92</v>
      </c>
      <c r="B8" s="58" t="s">
        <v>97</v>
      </c>
      <c r="C8" s="58">
        <v>15191</v>
      </c>
      <c r="D8" s="58">
        <v>13817</v>
      </c>
      <c r="E8" s="58"/>
      <c r="F8" s="58" t="str">
        <f>"10 – 14"</f>
        <v>10 – 14</v>
      </c>
      <c r="G8" s="58">
        <f t="shared" si="0"/>
        <v>15191</v>
      </c>
      <c r="H8" s="58">
        <f t="shared" si="0"/>
        <v>13817</v>
      </c>
    </row>
    <row r="9" spans="1:20" x14ac:dyDescent="0.25">
      <c r="A9" s="58" t="s">
        <v>92</v>
      </c>
      <c r="B9" s="58" t="s">
        <v>98</v>
      </c>
      <c r="C9" s="58">
        <v>24607</v>
      </c>
      <c r="D9" s="58">
        <v>24370</v>
      </c>
      <c r="E9" s="58"/>
      <c r="F9" s="58" t="s">
        <v>99</v>
      </c>
      <c r="G9" s="58">
        <f t="shared" si="0"/>
        <v>24607</v>
      </c>
      <c r="H9" s="58">
        <f t="shared" si="0"/>
        <v>24370</v>
      </c>
      <c r="T9" s="56" t="s">
        <v>100</v>
      </c>
    </row>
    <row r="10" spans="1:20" x14ac:dyDescent="0.25">
      <c r="A10" s="58" t="s">
        <v>92</v>
      </c>
      <c r="B10" s="58" t="s">
        <v>101</v>
      </c>
      <c r="C10" s="58">
        <v>12726</v>
      </c>
      <c r="D10" s="58">
        <v>33557</v>
      </c>
      <c r="E10" s="58"/>
      <c r="F10" s="58" t="s">
        <v>102</v>
      </c>
      <c r="G10" s="58">
        <f t="shared" si="0"/>
        <v>12726</v>
      </c>
      <c r="H10" s="58">
        <f t="shared" si="0"/>
        <v>33557</v>
      </c>
      <c r="T10" s="56" t="s">
        <v>103</v>
      </c>
    </row>
    <row r="11" spans="1:20" x14ac:dyDescent="0.25">
      <c r="A11" s="58" t="s">
        <v>92</v>
      </c>
      <c r="B11" s="58" t="s">
        <v>104</v>
      </c>
      <c r="C11" s="58">
        <v>23486</v>
      </c>
      <c r="D11" s="58">
        <v>46471</v>
      </c>
      <c r="E11" s="58"/>
      <c r="F11" s="58" t="s">
        <v>105</v>
      </c>
      <c r="G11" s="58">
        <f t="shared" si="0"/>
        <v>23486</v>
      </c>
      <c r="H11" s="58">
        <f t="shared" si="0"/>
        <v>46471</v>
      </c>
      <c r="T11" s="56" t="s">
        <v>106</v>
      </c>
    </row>
    <row r="12" spans="1:20" x14ac:dyDescent="0.25">
      <c r="A12" s="58" t="s">
        <v>92</v>
      </c>
      <c r="B12" s="58" t="s">
        <v>107</v>
      </c>
      <c r="C12" s="58">
        <v>22152</v>
      </c>
      <c r="D12" s="58">
        <v>37577</v>
      </c>
      <c r="E12" s="58"/>
      <c r="F12" s="58" t="s">
        <v>108</v>
      </c>
      <c r="G12" s="58">
        <f t="shared" si="0"/>
        <v>22152</v>
      </c>
      <c r="H12" s="58">
        <f t="shared" si="0"/>
        <v>37577</v>
      </c>
      <c r="T12" s="56" t="s">
        <v>109</v>
      </c>
    </row>
    <row r="13" spans="1:20" x14ac:dyDescent="0.25">
      <c r="A13" s="58" t="s">
        <v>92</v>
      </c>
      <c r="B13" s="58" t="s">
        <v>110</v>
      </c>
      <c r="C13" s="58">
        <v>15167</v>
      </c>
      <c r="D13" s="58">
        <v>24678</v>
      </c>
      <c r="E13" s="58"/>
      <c r="F13" s="58" t="s">
        <v>111</v>
      </c>
      <c r="G13" s="58">
        <f t="shared" si="0"/>
        <v>15167</v>
      </c>
      <c r="H13" s="58">
        <f t="shared" si="0"/>
        <v>24678</v>
      </c>
      <c r="T13" s="56" t="s">
        <v>112</v>
      </c>
    </row>
    <row r="14" spans="1:20" x14ac:dyDescent="0.25">
      <c r="A14" s="58" t="s">
        <v>92</v>
      </c>
      <c r="B14" s="58" t="s">
        <v>113</v>
      </c>
      <c r="C14" s="58">
        <v>9648</v>
      </c>
      <c r="D14" s="58">
        <v>15571</v>
      </c>
      <c r="E14" s="58"/>
      <c r="F14" s="58" t="s">
        <v>114</v>
      </c>
      <c r="G14" s="58">
        <f t="shared" si="0"/>
        <v>9648</v>
      </c>
      <c r="H14" s="58">
        <f t="shared" si="0"/>
        <v>15571</v>
      </c>
      <c r="T14" s="56" t="s">
        <v>115</v>
      </c>
    </row>
    <row r="15" spans="1:20" x14ac:dyDescent="0.25">
      <c r="A15" s="58" t="s">
        <v>92</v>
      </c>
      <c r="B15" s="58" t="s">
        <v>116</v>
      </c>
      <c r="C15" s="58">
        <v>5915</v>
      </c>
      <c r="D15" s="58">
        <v>9305</v>
      </c>
      <c r="E15" s="58"/>
      <c r="F15" s="58" t="s">
        <v>117</v>
      </c>
      <c r="G15" s="58">
        <f t="shared" si="0"/>
        <v>5915</v>
      </c>
      <c r="H15" s="58">
        <f t="shared" si="0"/>
        <v>9305</v>
      </c>
    </row>
    <row r="16" spans="1:20" x14ac:dyDescent="0.25">
      <c r="A16" s="58" t="s">
        <v>92</v>
      </c>
      <c r="B16" s="58" t="s">
        <v>118</v>
      </c>
      <c r="C16" s="58">
        <v>3591</v>
      </c>
      <c r="D16" s="58">
        <v>6271</v>
      </c>
      <c r="E16" s="58"/>
      <c r="F16" s="58" t="s">
        <v>119</v>
      </c>
      <c r="G16" s="58">
        <f t="shared" si="0"/>
        <v>3591</v>
      </c>
      <c r="H16" s="58">
        <f t="shared" si="0"/>
        <v>6271</v>
      </c>
    </row>
    <row r="17" spans="1:8" x14ac:dyDescent="0.25">
      <c r="A17" s="58" t="s">
        <v>92</v>
      </c>
      <c r="B17" s="58" t="s">
        <v>120</v>
      </c>
      <c r="C17" s="58">
        <v>2601</v>
      </c>
      <c r="D17" s="58">
        <v>4884</v>
      </c>
      <c r="E17" s="58"/>
      <c r="F17" s="58" t="s">
        <v>121</v>
      </c>
      <c r="G17" s="58">
        <f t="shared" si="0"/>
        <v>2601</v>
      </c>
      <c r="H17" s="58">
        <f t="shared" si="0"/>
        <v>4884</v>
      </c>
    </row>
    <row r="18" spans="1:8" x14ac:dyDescent="0.25">
      <c r="A18" s="58" t="s">
        <v>92</v>
      </c>
      <c r="B18" s="58" t="s">
        <v>122</v>
      </c>
      <c r="C18" s="58">
        <v>2102</v>
      </c>
      <c r="D18" s="58">
        <v>3900</v>
      </c>
      <c r="E18" s="58"/>
      <c r="F18" s="58" t="s">
        <v>123</v>
      </c>
      <c r="G18" s="58">
        <f t="shared" si="0"/>
        <v>2102</v>
      </c>
      <c r="H18" s="58">
        <f t="shared" si="0"/>
        <v>3900</v>
      </c>
    </row>
    <row r="19" spans="1:8" x14ac:dyDescent="0.25">
      <c r="A19" s="58" t="s">
        <v>92</v>
      </c>
      <c r="B19" s="58" t="s">
        <v>124</v>
      </c>
      <c r="C19" s="58">
        <v>1612</v>
      </c>
      <c r="D19" s="58">
        <v>2877</v>
      </c>
      <c r="E19" s="58"/>
      <c r="F19" s="58" t="s">
        <v>125</v>
      </c>
      <c r="G19" s="58">
        <f t="shared" si="0"/>
        <v>1612</v>
      </c>
      <c r="H19" s="58">
        <f t="shared" si="0"/>
        <v>2877</v>
      </c>
    </row>
    <row r="20" spans="1:8" x14ac:dyDescent="0.25">
      <c r="A20" s="58" t="s">
        <v>92</v>
      </c>
      <c r="B20" s="58" t="s">
        <v>126</v>
      </c>
      <c r="C20" s="58">
        <v>1031</v>
      </c>
      <c r="D20" s="58">
        <v>1834</v>
      </c>
      <c r="E20" s="58"/>
      <c r="F20" s="58" t="s">
        <v>127</v>
      </c>
      <c r="G20" s="58">
        <f t="shared" si="0"/>
        <v>1031</v>
      </c>
      <c r="H20" s="58">
        <f t="shared" si="0"/>
        <v>1834</v>
      </c>
    </row>
    <row r="21" spans="1:8" x14ac:dyDescent="0.25">
      <c r="A21" s="58" t="s">
        <v>92</v>
      </c>
      <c r="B21" s="58" t="s">
        <v>128</v>
      </c>
      <c r="C21" s="58">
        <v>646</v>
      </c>
      <c r="D21" s="58">
        <v>1150</v>
      </c>
      <c r="E21" s="58"/>
      <c r="F21" s="58" t="s">
        <v>129</v>
      </c>
      <c r="G21" s="58">
        <f>SUM(C21:C23)</f>
        <v>1062</v>
      </c>
      <c r="H21" s="58">
        <f>SUM(D21:D23)</f>
        <v>1911</v>
      </c>
    </row>
    <row r="22" spans="1:8" x14ac:dyDescent="0.25">
      <c r="A22" s="58" t="s">
        <v>92</v>
      </c>
      <c r="B22" s="58" t="s">
        <v>130</v>
      </c>
      <c r="C22" s="58">
        <v>283</v>
      </c>
      <c r="D22" s="58">
        <v>488</v>
      </c>
      <c r="E22" s="58"/>
      <c r="F22" s="58"/>
      <c r="G22" s="58"/>
      <c r="H22" s="58"/>
    </row>
    <row r="23" spans="1:8" x14ac:dyDescent="0.25">
      <c r="A23" s="58" t="s">
        <v>92</v>
      </c>
      <c r="B23" s="58" t="s">
        <v>131</v>
      </c>
      <c r="C23" s="58">
        <v>133</v>
      </c>
      <c r="D23" s="58">
        <v>273</v>
      </c>
      <c r="E23" s="58"/>
      <c r="F23" s="58"/>
      <c r="G23" s="58"/>
      <c r="H23" s="58"/>
    </row>
    <row r="24" spans="1:8" x14ac:dyDescent="0.25">
      <c r="A24" s="58" t="s">
        <v>92</v>
      </c>
      <c r="B24" s="58" t="s">
        <v>132</v>
      </c>
      <c r="C24" s="58">
        <v>2</v>
      </c>
      <c r="D24" s="58">
        <v>2</v>
      </c>
      <c r="E24" s="58"/>
      <c r="F24" s="58"/>
      <c r="G24" s="58"/>
      <c r="H24" s="58"/>
    </row>
    <row r="25" spans="1:8" x14ac:dyDescent="0.25">
      <c r="A25" s="58" t="s">
        <v>92</v>
      </c>
      <c r="B25" s="58" t="s">
        <v>133</v>
      </c>
      <c r="C25" s="58">
        <v>79959</v>
      </c>
      <c r="D25" s="58">
        <v>139873</v>
      </c>
      <c r="E25" s="58"/>
      <c r="F25" s="58"/>
      <c r="G25" s="58"/>
      <c r="H25" s="58"/>
    </row>
    <row r="26" spans="1:8" x14ac:dyDescent="0.25">
      <c r="A26" s="58" t="s">
        <v>134</v>
      </c>
      <c r="B26" s="58" t="s">
        <v>93</v>
      </c>
      <c r="C26" s="58">
        <v>106261</v>
      </c>
      <c r="D26" s="58">
        <v>121376</v>
      </c>
      <c r="E26" s="58"/>
      <c r="F26" s="58" t="s">
        <v>93</v>
      </c>
      <c r="G26" s="58">
        <f t="shared" ref="G26:H41" si="1">C26</f>
        <v>106261</v>
      </c>
      <c r="H26" s="58">
        <f t="shared" si="1"/>
        <v>121376</v>
      </c>
    </row>
    <row r="27" spans="1:8" x14ac:dyDescent="0.25">
      <c r="A27" s="58" t="s">
        <v>134</v>
      </c>
      <c r="B27" s="58" t="s">
        <v>94</v>
      </c>
      <c r="C27" s="58">
        <v>18</v>
      </c>
      <c r="D27" s="58">
        <v>23</v>
      </c>
      <c r="E27" s="58"/>
      <c r="F27" s="58" t="s">
        <v>135</v>
      </c>
      <c r="G27" s="58">
        <f t="shared" si="1"/>
        <v>18</v>
      </c>
      <c r="H27" s="58">
        <f t="shared" si="1"/>
        <v>23</v>
      </c>
    </row>
    <row r="28" spans="1:8" x14ac:dyDescent="0.25">
      <c r="A28" s="58" t="s">
        <v>134</v>
      </c>
      <c r="B28" s="58" t="s">
        <v>96</v>
      </c>
      <c r="C28" s="58">
        <v>106</v>
      </c>
      <c r="D28" s="58">
        <v>116</v>
      </c>
      <c r="E28" s="58"/>
      <c r="F28" s="58" t="str">
        <f>"5 - 9"</f>
        <v>5 - 9</v>
      </c>
      <c r="G28" s="58">
        <f t="shared" si="1"/>
        <v>106</v>
      </c>
      <c r="H28" s="58">
        <f t="shared" si="1"/>
        <v>116</v>
      </c>
    </row>
    <row r="29" spans="1:8" x14ac:dyDescent="0.25">
      <c r="A29" s="58" t="s">
        <v>134</v>
      </c>
      <c r="B29" s="58" t="s">
        <v>97</v>
      </c>
      <c r="C29" s="58">
        <v>587</v>
      </c>
      <c r="D29" s="58">
        <v>467</v>
      </c>
      <c r="E29" s="58"/>
      <c r="F29" s="58" t="str">
        <f>"10 - 14"</f>
        <v>10 - 14</v>
      </c>
      <c r="G29" s="58">
        <f t="shared" si="1"/>
        <v>587</v>
      </c>
      <c r="H29" s="58">
        <f t="shared" si="1"/>
        <v>467</v>
      </c>
    </row>
    <row r="30" spans="1:8" x14ac:dyDescent="0.25">
      <c r="A30" s="58" t="s">
        <v>134</v>
      </c>
      <c r="B30" s="58" t="s">
        <v>98</v>
      </c>
      <c r="C30" s="58">
        <v>18906</v>
      </c>
      <c r="D30" s="58">
        <v>23605</v>
      </c>
      <c r="E30" s="58"/>
      <c r="F30" s="58" t="s">
        <v>136</v>
      </c>
      <c r="G30" s="58">
        <f t="shared" si="1"/>
        <v>18906</v>
      </c>
      <c r="H30" s="58">
        <f t="shared" si="1"/>
        <v>23605</v>
      </c>
    </row>
    <row r="31" spans="1:8" x14ac:dyDescent="0.25">
      <c r="A31" s="58" t="s">
        <v>134</v>
      </c>
      <c r="B31" s="58" t="s">
        <v>101</v>
      </c>
      <c r="C31" s="58">
        <v>48370</v>
      </c>
      <c r="D31" s="58">
        <v>63703</v>
      </c>
      <c r="E31" s="58"/>
      <c r="F31" s="58" t="s">
        <v>137</v>
      </c>
      <c r="G31" s="58">
        <f t="shared" si="1"/>
        <v>48370</v>
      </c>
      <c r="H31" s="58">
        <f t="shared" si="1"/>
        <v>63703</v>
      </c>
    </row>
    <row r="32" spans="1:8" x14ac:dyDescent="0.25">
      <c r="A32" s="58" t="s">
        <v>134</v>
      </c>
      <c r="B32" s="58" t="s">
        <v>104</v>
      </c>
      <c r="C32" s="58">
        <v>23755</v>
      </c>
      <c r="D32" s="58">
        <v>22166</v>
      </c>
      <c r="E32" s="58"/>
      <c r="F32" s="58" t="s">
        <v>138</v>
      </c>
      <c r="G32" s="58">
        <f t="shared" si="1"/>
        <v>23755</v>
      </c>
      <c r="H32" s="58">
        <f t="shared" si="1"/>
        <v>22166</v>
      </c>
    </row>
    <row r="33" spans="1:8" x14ac:dyDescent="0.25">
      <c r="A33" s="58" t="s">
        <v>134</v>
      </c>
      <c r="B33" s="58" t="s">
        <v>107</v>
      </c>
      <c r="C33" s="58">
        <v>8664</v>
      </c>
      <c r="D33" s="58">
        <v>7100</v>
      </c>
      <c r="E33" s="58"/>
      <c r="F33" s="58" t="s">
        <v>139</v>
      </c>
      <c r="G33" s="58">
        <f t="shared" si="1"/>
        <v>8664</v>
      </c>
      <c r="H33" s="58">
        <f t="shared" si="1"/>
        <v>7100</v>
      </c>
    </row>
    <row r="34" spans="1:8" x14ac:dyDescent="0.25">
      <c r="A34" s="58" t="s">
        <v>134</v>
      </c>
      <c r="B34" s="58" t="s">
        <v>110</v>
      </c>
      <c r="C34" s="58">
        <v>3269</v>
      </c>
      <c r="D34" s="58">
        <v>2324</v>
      </c>
      <c r="E34" s="58"/>
      <c r="F34" s="58" t="s">
        <v>140</v>
      </c>
      <c r="G34" s="58">
        <f t="shared" si="1"/>
        <v>3269</v>
      </c>
      <c r="H34" s="58">
        <f t="shared" si="1"/>
        <v>2324</v>
      </c>
    </row>
    <row r="35" spans="1:8" x14ac:dyDescent="0.25">
      <c r="A35" s="58" t="s">
        <v>134</v>
      </c>
      <c r="B35" s="58" t="s">
        <v>113</v>
      </c>
      <c r="C35" s="58">
        <v>1337</v>
      </c>
      <c r="D35" s="58">
        <v>896</v>
      </c>
      <c r="E35" s="58"/>
      <c r="F35" s="58" t="s">
        <v>141</v>
      </c>
      <c r="G35" s="58">
        <f t="shared" si="1"/>
        <v>1337</v>
      </c>
      <c r="H35" s="58">
        <f t="shared" si="1"/>
        <v>896</v>
      </c>
    </row>
    <row r="36" spans="1:8" x14ac:dyDescent="0.25">
      <c r="A36" s="58" t="s">
        <v>134</v>
      </c>
      <c r="B36" s="58" t="s">
        <v>116</v>
      </c>
      <c r="C36" s="58">
        <v>645</v>
      </c>
      <c r="D36" s="58">
        <v>435</v>
      </c>
      <c r="E36" s="58"/>
      <c r="F36" s="58" t="s">
        <v>142</v>
      </c>
      <c r="G36" s="58">
        <f t="shared" si="1"/>
        <v>645</v>
      </c>
      <c r="H36" s="58">
        <f t="shared" si="1"/>
        <v>435</v>
      </c>
    </row>
    <row r="37" spans="1:8" x14ac:dyDescent="0.25">
      <c r="A37" s="58" t="s">
        <v>134</v>
      </c>
      <c r="B37" s="58" t="s">
        <v>118</v>
      </c>
      <c r="C37" s="58">
        <v>300</v>
      </c>
      <c r="D37" s="58">
        <v>271</v>
      </c>
      <c r="E37" s="58"/>
      <c r="F37" s="58" t="s">
        <v>143</v>
      </c>
      <c r="G37" s="58">
        <f t="shared" si="1"/>
        <v>300</v>
      </c>
      <c r="H37" s="58">
        <f t="shared" si="1"/>
        <v>271</v>
      </c>
    </row>
    <row r="38" spans="1:8" x14ac:dyDescent="0.25">
      <c r="A38" s="58" t="s">
        <v>134</v>
      </c>
      <c r="B38" s="58" t="s">
        <v>120</v>
      </c>
      <c r="C38" s="58">
        <v>140</v>
      </c>
      <c r="D38" s="58">
        <v>103</v>
      </c>
      <c r="E38" s="58"/>
      <c r="F38" s="58" t="s">
        <v>144</v>
      </c>
      <c r="G38" s="58">
        <f t="shared" si="1"/>
        <v>140</v>
      </c>
      <c r="H38" s="58">
        <f t="shared" si="1"/>
        <v>103</v>
      </c>
    </row>
    <row r="39" spans="1:8" x14ac:dyDescent="0.25">
      <c r="A39" s="58" t="s">
        <v>134</v>
      </c>
      <c r="B39" s="58" t="s">
        <v>122</v>
      </c>
      <c r="C39" s="58">
        <v>62</v>
      </c>
      <c r="D39" s="58">
        <v>67</v>
      </c>
      <c r="E39" s="58"/>
      <c r="F39" s="58" t="s">
        <v>145</v>
      </c>
      <c r="G39" s="58">
        <f t="shared" si="1"/>
        <v>62</v>
      </c>
      <c r="H39" s="58">
        <f t="shared" si="1"/>
        <v>67</v>
      </c>
    </row>
    <row r="40" spans="1:8" x14ac:dyDescent="0.25">
      <c r="A40" s="58" t="s">
        <v>134</v>
      </c>
      <c r="B40" s="58" t="s">
        <v>124</v>
      </c>
      <c r="C40" s="58">
        <v>36</v>
      </c>
      <c r="D40" s="58">
        <v>32</v>
      </c>
      <c r="E40" s="58"/>
      <c r="F40" s="58" t="s">
        <v>146</v>
      </c>
      <c r="G40" s="58">
        <f t="shared" si="1"/>
        <v>36</v>
      </c>
      <c r="H40" s="58">
        <f t="shared" si="1"/>
        <v>32</v>
      </c>
    </row>
    <row r="41" spans="1:8" x14ac:dyDescent="0.25">
      <c r="A41" s="58" t="s">
        <v>134</v>
      </c>
      <c r="B41" s="58" t="s">
        <v>126</v>
      </c>
      <c r="C41" s="58">
        <v>22</v>
      </c>
      <c r="D41" s="58">
        <v>16</v>
      </c>
      <c r="E41" s="58"/>
      <c r="F41" s="58" t="s">
        <v>147</v>
      </c>
      <c r="G41" s="58">
        <f t="shared" si="1"/>
        <v>22</v>
      </c>
      <c r="H41" s="58">
        <f t="shared" si="1"/>
        <v>16</v>
      </c>
    </row>
    <row r="42" spans="1:8" x14ac:dyDescent="0.25">
      <c r="A42" s="58" t="s">
        <v>134</v>
      </c>
      <c r="B42" s="58" t="s">
        <v>128</v>
      </c>
      <c r="C42" s="58">
        <v>5</v>
      </c>
      <c r="D42" s="58">
        <v>2</v>
      </c>
      <c r="E42" s="58"/>
      <c r="F42" s="58" t="s">
        <v>129</v>
      </c>
      <c r="G42" s="58">
        <f>SUM(C42:C44)</f>
        <v>7</v>
      </c>
      <c r="H42" s="58">
        <f>SUM(D42:D44)</f>
        <v>4</v>
      </c>
    </row>
    <row r="43" spans="1:8" x14ac:dyDescent="0.25">
      <c r="A43" s="58" t="s">
        <v>134</v>
      </c>
      <c r="B43" s="58" t="s">
        <v>130</v>
      </c>
      <c r="C43" s="58">
        <v>1</v>
      </c>
      <c r="D43" s="58">
        <v>0</v>
      </c>
      <c r="E43" s="58"/>
      <c r="F43" s="58"/>
      <c r="G43" s="58"/>
      <c r="H43" s="58"/>
    </row>
    <row r="44" spans="1:8" x14ac:dyDescent="0.25">
      <c r="A44" s="58" t="s">
        <v>134</v>
      </c>
      <c r="B44" s="58" t="s">
        <v>131</v>
      </c>
      <c r="C44" s="58">
        <v>1</v>
      </c>
      <c r="D44" s="58">
        <v>2</v>
      </c>
      <c r="E44" s="58"/>
      <c r="F44" s="58"/>
      <c r="G44" s="58"/>
      <c r="H44" s="58"/>
    </row>
    <row r="45" spans="1:8" x14ac:dyDescent="0.25">
      <c r="A45" s="58" t="s">
        <v>134</v>
      </c>
      <c r="B45" s="58" t="s">
        <v>132</v>
      </c>
      <c r="C45" s="58">
        <v>37</v>
      </c>
      <c r="D45" s="58">
        <v>48</v>
      </c>
      <c r="E45" s="58"/>
      <c r="F45" s="58"/>
      <c r="G45" s="58"/>
      <c r="H45" s="58"/>
    </row>
    <row r="46" spans="1:8" x14ac:dyDescent="0.25">
      <c r="A46" s="58" t="s">
        <v>134</v>
      </c>
      <c r="B46" s="58" t="s">
        <v>133</v>
      </c>
      <c r="C46" s="58">
        <v>37970</v>
      </c>
      <c r="D46" s="58">
        <v>33192</v>
      </c>
      <c r="E46" s="58"/>
      <c r="F46" s="58"/>
      <c r="G46" s="58"/>
      <c r="H46" s="58"/>
    </row>
    <row r="47" spans="1:8" x14ac:dyDescent="0.25">
      <c r="A47" s="58" t="s">
        <v>148</v>
      </c>
      <c r="B47" s="58" t="s">
        <v>93</v>
      </c>
      <c r="C47" s="58">
        <v>232414</v>
      </c>
      <c r="D47" s="58">
        <v>159700</v>
      </c>
      <c r="E47" s="58"/>
      <c r="F47" s="58" t="s">
        <v>93</v>
      </c>
      <c r="G47" s="58">
        <f t="shared" ref="G47:H62" si="2">C47</f>
        <v>232414</v>
      </c>
      <c r="H47" s="58">
        <f t="shared" si="2"/>
        <v>159700</v>
      </c>
    </row>
    <row r="48" spans="1:8" x14ac:dyDescent="0.25">
      <c r="A48" s="58" t="s">
        <v>148</v>
      </c>
      <c r="B48" s="58" t="s">
        <v>94</v>
      </c>
      <c r="C48" s="58">
        <v>354</v>
      </c>
      <c r="D48" s="58">
        <v>321</v>
      </c>
      <c r="E48" s="58"/>
      <c r="F48" s="58" t="s">
        <v>135</v>
      </c>
      <c r="G48" s="58">
        <f t="shared" si="2"/>
        <v>354</v>
      </c>
      <c r="H48" s="58">
        <f t="shared" si="2"/>
        <v>321</v>
      </c>
    </row>
    <row r="49" spans="1:8" x14ac:dyDescent="0.25">
      <c r="A49" s="58" t="s">
        <v>148</v>
      </c>
      <c r="B49" s="58" t="s">
        <v>96</v>
      </c>
      <c r="C49" s="58">
        <v>182</v>
      </c>
      <c r="D49" s="58">
        <v>172</v>
      </c>
      <c r="E49" s="58"/>
      <c r="F49" s="58" t="str">
        <f>"5 - 9"</f>
        <v>5 - 9</v>
      </c>
      <c r="G49" s="58">
        <f t="shared" si="2"/>
        <v>182</v>
      </c>
      <c r="H49" s="58">
        <f t="shared" si="2"/>
        <v>172</v>
      </c>
    </row>
    <row r="50" spans="1:8" x14ac:dyDescent="0.25">
      <c r="A50" s="58" t="s">
        <v>148</v>
      </c>
      <c r="B50" s="58" t="s">
        <v>97</v>
      </c>
      <c r="C50" s="58">
        <v>145</v>
      </c>
      <c r="D50" s="58">
        <v>160</v>
      </c>
      <c r="E50" s="58"/>
      <c r="F50" s="58" t="str">
        <f>"10 - 14"</f>
        <v>10 - 14</v>
      </c>
      <c r="G50" s="58">
        <f t="shared" si="2"/>
        <v>145</v>
      </c>
      <c r="H50" s="58">
        <f t="shared" si="2"/>
        <v>160</v>
      </c>
    </row>
    <row r="51" spans="1:8" x14ac:dyDescent="0.25">
      <c r="A51" s="58" t="s">
        <v>148</v>
      </c>
      <c r="B51" s="58" t="s">
        <v>98</v>
      </c>
      <c r="C51" s="58">
        <v>4142</v>
      </c>
      <c r="D51" s="58">
        <v>3291</v>
      </c>
      <c r="E51" s="58"/>
      <c r="F51" s="58" t="s">
        <v>136</v>
      </c>
      <c r="G51" s="58">
        <f t="shared" si="2"/>
        <v>4142</v>
      </c>
      <c r="H51" s="58">
        <f t="shared" si="2"/>
        <v>3291</v>
      </c>
    </row>
    <row r="52" spans="1:8" x14ac:dyDescent="0.25">
      <c r="A52" s="58" t="s">
        <v>148</v>
      </c>
      <c r="B52" s="58" t="s">
        <v>101</v>
      </c>
      <c r="C52" s="58">
        <v>31000</v>
      </c>
      <c r="D52" s="58">
        <v>22326</v>
      </c>
      <c r="E52" s="58"/>
      <c r="F52" s="58" t="s">
        <v>137</v>
      </c>
      <c r="G52" s="58">
        <f t="shared" si="2"/>
        <v>31000</v>
      </c>
      <c r="H52" s="58">
        <f t="shared" si="2"/>
        <v>22326</v>
      </c>
    </row>
    <row r="53" spans="1:8" x14ac:dyDescent="0.25">
      <c r="A53" s="58" t="s">
        <v>148</v>
      </c>
      <c r="B53" s="58" t="s">
        <v>104</v>
      </c>
      <c r="C53" s="58">
        <v>55669</v>
      </c>
      <c r="D53" s="58">
        <v>30526</v>
      </c>
      <c r="E53" s="58"/>
      <c r="F53" s="58" t="s">
        <v>138</v>
      </c>
      <c r="G53" s="58">
        <f t="shared" si="2"/>
        <v>55669</v>
      </c>
      <c r="H53" s="58">
        <f t="shared" si="2"/>
        <v>30526</v>
      </c>
    </row>
    <row r="54" spans="1:8" x14ac:dyDescent="0.25">
      <c r="A54" s="58" t="s">
        <v>148</v>
      </c>
      <c r="B54" s="58" t="s">
        <v>107</v>
      </c>
      <c r="C54" s="58">
        <v>49310</v>
      </c>
      <c r="D54" s="58">
        <v>24809</v>
      </c>
      <c r="E54" s="58"/>
      <c r="F54" s="58" t="s">
        <v>139</v>
      </c>
      <c r="G54" s="58">
        <f t="shared" si="2"/>
        <v>49310</v>
      </c>
      <c r="H54" s="58">
        <f t="shared" si="2"/>
        <v>24809</v>
      </c>
    </row>
    <row r="55" spans="1:8" x14ac:dyDescent="0.25">
      <c r="A55" s="58" t="s">
        <v>148</v>
      </c>
      <c r="B55" s="58" t="s">
        <v>110</v>
      </c>
      <c r="C55" s="58">
        <v>34437</v>
      </c>
      <c r="D55" s="58">
        <v>21559</v>
      </c>
      <c r="E55" s="58"/>
      <c r="F55" s="58" t="s">
        <v>140</v>
      </c>
      <c r="G55" s="58">
        <f t="shared" si="2"/>
        <v>34437</v>
      </c>
      <c r="H55" s="58">
        <f t="shared" si="2"/>
        <v>21559</v>
      </c>
    </row>
    <row r="56" spans="1:8" x14ac:dyDescent="0.25">
      <c r="A56" s="58" t="s">
        <v>148</v>
      </c>
      <c r="B56" s="58" t="s">
        <v>113</v>
      </c>
      <c r="C56" s="58">
        <v>24172</v>
      </c>
      <c r="D56" s="58">
        <v>19574</v>
      </c>
      <c r="E56" s="58"/>
      <c r="F56" s="58" t="s">
        <v>141</v>
      </c>
      <c r="G56" s="58">
        <f t="shared" si="2"/>
        <v>24172</v>
      </c>
      <c r="H56" s="58">
        <f t="shared" si="2"/>
        <v>19574</v>
      </c>
    </row>
    <row r="57" spans="1:8" x14ac:dyDescent="0.25">
      <c r="A57" s="58" t="s">
        <v>148</v>
      </c>
      <c r="B57" s="58" t="s">
        <v>116</v>
      </c>
      <c r="C57" s="58">
        <v>16026</v>
      </c>
      <c r="D57" s="58">
        <v>15665</v>
      </c>
      <c r="E57" s="58"/>
      <c r="F57" s="58" t="s">
        <v>142</v>
      </c>
      <c r="G57" s="58">
        <f t="shared" si="2"/>
        <v>16026</v>
      </c>
      <c r="H57" s="58">
        <f t="shared" si="2"/>
        <v>15665</v>
      </c>
    </row>
    <row r="58" spans="1:8" x14ac:dyDescent="0.25">
      <c r="A58" s="58" t="s">
        <v>148</v>
      </c>
      <c r="B58" s="58" t="s">
        <v>118</v>
      </c>
      <c r="C58" s="58">
        <v>10125</v>
      </c>
      <c r="D58" s="58">
        <v>11884</v>
      </c>
      <c r="E58" s="58"/>
      <c r="F58" s="58" t="s">
        <v>143</v>
      </c>
      <c r="G58" s="58">
        <f t="shared" si="2"/>
        <v>10125</v>
      </c>
      <c r="H58" s="58">
        <f t="shared" si="2"/>
        <v>11884</v>
      </c>
    </row>
    <row r="59" spans="1:8" x14ac:dyDescent="0.25">
      <c r="A59" s="58" t="s">
        <v>148</v>
      </c>
      <c r="B59" s="58" t="s">
        <v>120</v>
      </c>
      <c r="C59" s="58">
        <v>4603</v>
      </c>
      <c r="D59" s="58">
        <v>6144</v>
      </c>
      <c r="E59" s="58"/>
      <c r="F59" s="58" t="s">
        <v>144</v>
      </c>
      <c r="G59" s="58">
        <f t="shared" si="2"/>
        <v>4603</v>
      </c>
      <c r="H59" s="58">
        <f t="shared" si="2"/>
        <v>6144</v>
      </c>
    </row>
    <row r="60" spans="1:8" x14ac:dyDescent="0.25">
      <c r="A60" s="58" t="s">
        <v>148</v>
      </c>
      <c r="B60" s="58" t="s">
        <v>122</v>
      </c>
      <c r="C60" s="58">
        <v>1639</v>
      </c>
      <c r="D60" s="58">
        <v>2465</v>
      </c>
      <c r="E60" s="58"/>
      <c r="F60" s="58" t="s">
        <v>145</v>
      </c>
      <c r="G60" s="58">
        <f t="shared" si="2"/>
        <v>1639</v>
      </c>
      <c r="H60" s="58">
        <f t="shared" si="2"/>
        <v>2465</v>
      </c>
    </row>
    <row r="61" spans="1:8" x14ac:dyDescent="0.25">
      <c r="A61" s="58" t="s">
        <v>148</v>
      </c>
      <c r="B61" s="58" t="s">
        <v>124</v>
      </c>
      <c r="C61" s="58">
        <v>399</v>
      </c>
      <c r="D61" s="58">
        <v>607</v>
      </c>
      <c r="E61" s="58"/>
      <c r="F61" s="58" t="s">
        <v>146</v>
      </c>
      <c r="G61" s="58">
        <f t="shared" si="2"/>
        <v>399</v>
      </c>
      <c r="H61" s="58">
        <f t="shared" si="2"/>
        <v>607</v>
      </c>
    </row>
    <row r="62" spans="1:8" x14ac:dyDescent="0.25">
      <c r="A62" s="58" t="s">
        <v>148</v>
      </c>
      <c r="B62" s="58" t="s">
        <v>126</v>
      </c>
      <c r="C62" s="58">
        <v>128</v>
      </c>
      <c r="D62" s="58">
        <v>106</v>
      </c>
      <c r="E62" s="58"/>
      <c r="F62" s="58" t="s">
        <v>147</v>
      </c>
      <c r="G62" s="58">
        <f t="shared" si="2"/>
        <v>128</v>
      </c>
      <c r="H62" s="58">
        <f t="shared" si="2"/>
        <v>106</v>
      </c>
    </row>
    <row r="63" spans="1:8" x14ac:dyDescent="0.25">
      <c r="A63" s="58" t="s">
        <v>148</v>
      </c>
      <c r="B63" s="58" t="s">
        <v>128</v>
      </c>
      <c r="C63" s="58">
        <v>39</v>
      </c>
      <c r="D63" s="58">
        <v>38</v>
      </c>
      <c r="E63" s="58"/>
      <c r="F63" s="58" t="s">
        <v>129</v>
      </c>
      <c r="G63" s="58">
        <f>SUM(C63:C65)</f>
        <v>51</v>
      </c>
      <c r="H63" s="58">
        <f>SUM(D63:D65)</f>
        <v>54</v>
      </c>
    </row>
    <row r="64" spans="1:8" x14ac:dyDescent="0.25">
      <c r="A64" s="58" t="s">
        <v>148</v>
      </c>
      <c r="B64" s="58" t="s">
        <v>130</v>
      </c>
      <c r="C64" s="58">
        <v>9</v>
      </c>
      <c r="D64" s="58">
        <v>10</v>
      </c>
      <c r="E64" s="58"/>
      <c r="F64" s="58"/>
      <c r="G64" s="58"/>
      <c r="H64" s="58"/>
    </row>
    <row r="65" spans="1:8" x14ac:dyDescent="0.25">
      <c r="A65" s="58" t="s">
        <v>148</v>
      </c>
      <c r="B65" s="58" t="s">
        <v>131</v>
      </c>
      <c r="C65" s="58">
        <v>3</v>
      </c>
      <c r="D65" s="58">
        <v>6</v>
      </c>
      <c r="E65" s="58"/>
      <c r="F65" s="58"/>
      <c r="G65" s="58"/>
      <c r="H65" s="58"/>
    </row>
    <row r="66" spans="1:8" x14ac:dyDescent="0.25">
      <c r="A66" s="58" t="s">
        <v>148</v>
      </c>
      <c r="B66" s="58" t="s">
        <v>132</v>
      </c>
      <c r="C66" s="58">
        <v>32</v>
      </c>
      <c r="D66" s="58">
        <v>37</v>
      </c>
      <c r="E66" s="58"/>
      <c r="F66" s="58"/>
      <c r="G66" s="58"/>
      <c r="H66" s="58"/>
    </row>
    <row r="67" spans="1:8" x14ac:dyDescent="0.25">
      <c r="A67" s="58" t="s">
        <v>148</v>
      </c>
      <c r="B67" s="58" t="s">
        <v>133</v>
      </c>
      <c r="C67" s="58">
        <v>189739</v>
      </c>
      <c r="D67" s="58">
        <v>124017</v>
      </c>
      <c r="E67" s="58"/>
      <c r="F67" s="58"/>
      <c r="G67" s="58"/>
      <c r="H67" s="58"/>
    </row>
    <row r="70" spans="1:8" x14ac:dyDescent="0.25">
      <c r="A70" s="55" t="s">
        <v>14</v>
      </c>
    </row>
    <row r="71" spans="1:8" x14ac:dyDescent="0.25">
      <c r="A71" s="103" t="s">
        <v>552</v>
      </c>
    </row>
    <row r="72" spans="1:8" x14ac:dyDescent="0.25">
      <c r="A72" s="59"/>
    </row>
    <row r="73" spans="1:8" x14ac:dyDescent="0.25">
      <c r="A73" s="55" t="s">
        <v>15</v>
      </c>
    </row>
    <row r="74" spans="1:8" x14ac:dyDescent="0.25">
      <c r="A74" s="59" t="s">
        <v>149</v>
      </c>
    </row>
    <row r="75" spans="1:8" x14ac:dyDescent="0.25">
      <c r="A75" s="56" t="s">
        <v>150</v>
      </c>
    </row>
    <row r="77" spans="1:8" x14ac:dyDescent="0.25">
      <c r="A77" s="55"/>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Index of figures</vt:lpstr>
      <vt:lpstr>Figure_1.1</vt:lpstr>
      <vt:lpstr>Figure_1.2</vt:lpstr>
      <vt:lpstr>Figure_1.3</vt:lpstr>
      <vt:lpstr>Figure_1.4</vt:lpstr>
      <vt:lpstr>Figure_1.5</vt:lpstr>
      <vt:lpstr>Figure_1.6</vt:lpstr>
      <vt:lpstr>Figure_1.7</vt:lpstr>
      <vt:lpstr>Figure_1.8</vt:lpstr>
      <vt:lpstr>Figure_1.9</vt:lpstr>
      <vt:lpstr>Figure_1.10</vt:lpstr>
      <vt:lpstr>Figure_1.11</vt:lpstr>
      <vt:lpstr>Figure_1.12</vt:lpstr>
      <vt:lpstr>Figure_1.13</vt:lpstr>
      <vt:lpstr>Figure_1.14</vt:lpstr>
      <vt:lpstr>Figure_1.15</vt:lpstr>
      <vt:lpstr>Figure_1.16</vt:lpstr>
      <vt:lpstr>Figure_1.17</vt:lpstr>
      <vt:lpstr>Figure_1.18</vt:lpstr>
      <vt:lpstr>Figure_1.19</vt:lpstr>
      <vt:lpstr>Figure_1.20</vt:lpstr>
      <vt:lpstr>Figure_1.21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Spoorenberg</dc:creator>
  <cp:lastModifiedBy>Harumi Shibata Salazar</cp:lastModifiedBy>
  <dcterms:created xsi:type="dcterms:W3CDTF">2014-05-13T14:29:36Z</dcterms:created>
  <dcterms:modified xsi:type="dcterms:W3CDTF">2015-10-19T23:11:09Z</dcterms:modified>
</cp:coreProperties>
</file>