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GHG" sheetId="1" r:id="rId1"/>
  </sheets>
  <definedNames/>
  <calcPr fullCalcOnLoad="1"/>
</workbook>
</file>

<file path=xl/sharedStrings.xml><?xml version="1.0" encoding="utf-8"?>
<sst xmlns="http://schemas.openxmlformats.org/spreadsheetml/2006/main" count="290" uniqueCount="199">
  <si>
    <t>latest year available</t>
  </si>
  <si>
    <t>Albania</t>
  </si>
  <si>
    <t>Algeria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</si>
  <si>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</si>
  <si>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</si>
  <si>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</si>
  <si>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</si>
  <si>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</si>
  <si>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</si>
  <si>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</si>
  <si>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</si>
  <si>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</si>
  <si>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</si>
  <si>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</si>
  <si>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</si>
  <si>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</si>
  <si>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</si>
  <si>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</si>
  <si>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</si>
  <si>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Botswana</t>
  </si>
  <si>
    <t>Brazil</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</si>
  <si>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</si>
  <si>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</si>
  <si>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</si>
  <si>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</si>
  <si>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</si>
  <si>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</si>
  <si>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</si>
  <si>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</si>
  <si>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</si>
  <si>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</si>
  <si>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</si>
  <si>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</si>
  <si>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</si>
  <si>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</si>
  <si>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</si>
  <si>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</si>
  <si>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</si>
  <si>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</si>
  <si>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</si>
  <si>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Czech Republic</t>
  </si>
  <si>
    <t>Dem. Rep.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</si>
  <si>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</si>
  <si>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</si>
  <si>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</si>
  <si>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</si>
  <si>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</si>
  <si>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</si>
  <si>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</si>
  <si>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</si>
  <si>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</si>
  <si>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</si>
  <si>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</si>
  <si>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</si>
  <si>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</si>
  <si>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</si>
  <si>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</si>
  <si>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</si>
  <si>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</si>
  <si>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</si>
  <si>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</si>
  <si>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</si>
  <si>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</si>
  <si>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</si>
  <si>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</si>
  <si>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</si>
  <si>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</si>
  <si>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</si>
  <si>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</si>
  <si>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</si>
  <si>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</si>
  <si>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</si>
  <si>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</si>
  <si>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</si>
  <si>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</si>
  <si>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</si>
  <si>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</si>
  <si>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</si>
  <si>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</si>
  <si>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</si>
  <si>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</si>
  <si>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</si>
  <si>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Korea, Dem. People's Rep.</t>
  </si>
  <si>
    <t>Korea, Republic of</t>
  </si>
  <si>
    <t>Kyrgyzstan</t>
  </si>
  <si>
    <t>Lao People's Dem. Rep.</t>
  </si>
  <si>
    <t>Latvia</t>
  </si>
  <si>
    <t>Lebanon</t>
  </si>
  <si>
    <t>Lesotho</t>
  </si>
  <si>
    <t>Liechtenstein</t>
  </si>
  <si>
    <t>Lithuania</t>
  </si>
  <si>
    <t>Luxembourg</t>
  </si>
  <si>
    <t>Madagascar</t>
  </si>
  <si>
    <t>Malawi</t>
  </si>
  <si>
    <t>Malaysia</t>
  </si>
  <si>
    <t>Maldives</t>
  </si>
  <si>
    <t>Mali</t>
  </si>
  <si>
    <t>Malta</t>
  </si>
  <si>
    <t>Mauritania</t>
  </si>
  <si>
    <t>Mauritius</t>
  </si>
  <si>
    <t>Mexico</t>
  </si>
  <si>
    <t>Micronesia, Federated States of</t>
  </si>
  <si>
    <t>Monaco</t>
  </si>
  <si>
    <t>Mongolia</t>
  </si>
  <si>
    <t>Morocco</t>
  </si>
  <si>
    <t>Mozambique</t>
  </si>
  <si>
    <t>Namibia</t>
  </si>
  <si>
    <t>Nauru</t>
  </si>
  <si>
    <t>Nepal</t>
  </si>
  <si>
    <t>Netherlands</t>
  </si>
  <si>
    <t>New Zealand</t>
  </si>
  <si>
    <t>Nicaragua</t>
  </si>
  <si>
    <t>Niger</t>
  </si>
  <si>
    <t>Nigeria</t>
  </si>
  <si>
    <t>Niue</t>
  </si>
  <si>
    <t>Norway</t>
  </si>
  <si>
    <t>Pakistan</t>
  </si>
  <si>
    <t>Palau</t>
  </si>
  <si>
    <t>Panama</t>
  </si>
  <si>
    <t>Papua New Guinea</t>
  </si>
  <si>
    <t>Paraguay</t>
  </si>
  <si>
    <t>Peru</t>
  </si>
  <si>
    <t>Philippines</t>
  </si>
  <si>
    <t>Poland</t>
  </si>
  <si>
    <t>Portugal</t>
  </si>
  <si>
    <t>Republic of Moldova</t>
  </si>
  <si>
    <t>Romania</t>
  </si>
  <si>
    <t>Russian Federation</t>
  </si>
  <si>
    <t>Rwanda</t>
  </si>
  <si>
    <t>Saint Kitts and Nevis</t>
  </si>
  <si>
    <t>Saint Lucia</t>
  </si>
  <si>
    <t>Samoa</t>
  </si>
  <si>
    <t>Sao Tome and Principe</t>
  </si>
  <si>
    <t>Saudi Arabia</t>
  </si>
  <si>
    <t>Senegal</t>
  </si>
  <si>
    <t>Seychelles</t>
  </si>
  <si>
    <t>Singapore</t>
  </si>
  <si>
    <t>Slovakia</t>
  </si>
  <si>
    <t>Slovenia</t>
  </si>
  <si>
    <t>Solomon Islands</t>
  </si>
  <si>
    <t>South Africa</t>
  </si>
  <si>
    <t>Spain</t>
  </si>
  <si>
    <t>Sri Lanka</t>
  </si>
  <si>
    <t>St. Vincent and the Grenadines</t>
  </si>
  <si>
    <t>Sudan</t>
  </si>
  <si>
    <t>Suriname</t>
  </si>
  <si>
    <t>Swaziland</t>
  </si>
  <si>
    <t>Sweden</t>
  </si>
  <si>
    <t>Switzerland</t>
  </si>
  <si>
    <t>Tajikistan</t>
  </si>
  <si>
    <t>Thailand</t>
  </si>
  <si>
    <t>The Former Yugoslav Rep. of  Macedonia</t>
  </si>
  <si>
    <t>Togo</t>
  </si>
  <si>
    <t>Tonga</t>
  </si>
  <si>
    <t>Trinidad and Tobago</t>
  </si>
  <si>
    <t>Tunisia</t>
  </si>
  <si>
    <t>Turkey</t>
  </si>
  <si>
    <t>Turkmenistan</t>
  </si>
  <si>
    <t>Tuvalu</t>
  </si>
  <si>
    <t>Uganda</t>
  </si>
  <si>
    <t>Ukraine</t>
  </si>
  <si>
    <t>United Arab Emirates</t>
  </si>
  <si>
    <t>United Kingdom</t>
  </si>
  <si>
    <t>United Rep. of Tanzania</t>
  </si>
  <si>
    <t>United States</t>
  </si>
  <si>
    <t>Uruguay</t>
  </si>
  <si>
    <t>Uzbekistan</t>
  </si>
  <si>
    <t>Vanuatu</t>
  </si>
  <si>
    <t>Viet Nam</t>
  </si>
  <si>
    <t>Yemen</t>
  </si>
  <si>
    <t>Zambia</t>
  </si>
  <si>
    <t>Zimbabwe</t>
  </si>
  <si>
    <t>Sources:</t>
  </si>
  <si>
    <t>Definitions &amp; Technical notes:</t>
  </si>
  <si>
    <t xml:space="preserve">Data Quality: </t>
  </si>
  <si>
    <t>...</t>
  </si>
  <si>
    <t>GHG from Energy</t>
  </si>
  <si>
    <t>GHG from Agriculture</t>
  </si>
  <si>
    <t>GHG from Waste</t>
  </si>
  <si>
    <r>
      <t xml:space="preserve">GHG from Energy: </t>
    </r>
    <r>
      <rPr>
        <sz val="8"/>
        <rFont val="Arial"/>
        <family val="2"/>
      </rPr>
      <t>all emissions related to the production and use of energy in any sectors of the economy and households. It includes emissions from fuel combustion as well as fugitive fuels.  This variable corresponds to IPCC category 1.</t>
    </r>
  </si>
  <si>
    <r>
      <t>GHG from Waste:</t>
    </r>
    <r>
      <rPr>
        <sz val="8"/>
        <rFont val="Arial"/>
        <family val="0"/>
      </rPr>
      <t xml:space="preserve"> total emissions from solid waste disposal on land, wastewater handling, waste incineration and any other waste management activity. This variable corresponds to IPCC category 6.</t>
    </r>
  </si>
  <si>
    <t>GHG from Industrial Processes</t>
  </si>
  <si>
    <t xml:space="preserve">Total GHG emissions </t>
  </si>
  <si>
    <r>
      <t>GHG from Industrial Processes:</t>
    </r>
    <r>
      <rPr>
        <sz val="8"/>
        <rFont val="Arial"/>
        <family val="2"/>
      </rPr>
      <t xml:space="preserve"> emissions from processes such as chemical industry, metal industry, production and use of mineral products and other industries. This variable corresponds to IPCC category 2.</t>
    </r>
  </si>
  <si>
    <t>Country</t>
  </si>
  <si>
    <t>Choose a country from the following drop-down list:</t>
  </si>
  <si>
    <t>website: http://unstats.un.org/unsd/ENVIRONMENT/qindicators.htm</t>
  </si>
  <si>
    <t>Environmental Indicators: GHGs</t>
  </si>
  <si>
    <r>
      <t>mio. tonnes of CO</t>
    </r>
    <r>
      <rPr>
        <i/>
        <vertAlign val="subscript"/>
        <sz val="7"/>
        <rFont val="Arial"/>
        <family val="2"/>
      </rPr>
      <t>2</t>
    </r>
    <r>
      <rPr>
        <i/>
        <sz val="7"/>
        <rFont val="Arial"/>
        <family val="2"/>
      </rPr>
      <t xml:space="preserve"> equivalent</t>
    </r>
  </si>
  <si>
    <r>
      <t>GHG from Energy, of which: from Transport:</t>
    </r>
    <r>
      <rPr>
        <sz val="8"/>
        <rFont val="Arial"/>
        <family val="2"/>
      </rPr>
      <t xml:space="preserve"> emissions from the combustion and evaporation of fuel for all transport activity, regardless of the sector, specified by subsectors as civil aviation, road transportation, railways, navigation and other transportation.  This variable corresponds to IPCC category 1A3.</t>
    </r>
  </si>
  <si>
    <r>
      <t xml:space="preserve">GHG from Agriculture: </t>
    </r>
    <r>
      <rPr>
        <sz val="8"/>
        <rFont val="Arial"/>
        <family val="2"/>
      </rPr>
      <t>all emissions from enteric fermentation, manure management, rice cultivation, agricultural soils, field burning of agricultural residues, prescribed burning of savannas and other agricultural activities. This variable corresponds to IPCC category 4.</t>
    </r>
  </si>
  <si>
    <t>GHG from Energy 
of which: from Transport</t>
  </si>
  <si>
    <r>
      <t>Last update:</t>
    </r>
    <r>
      <rPr>
        <sz val="9"/>
        <rFont val="Arial"/>
        <family val="2"/>
      </rPr>
      <t xml:space="preserve"> July 2010</t>
    </r>
  </si>
  <si>
    <t>San Marino</t>
  </si>
  <si>
    <t>Venezuela (Bolivarian Republic of)</t>
  </si>
  <si>
    <t>UN Framework Convention on Climate Change (UNFCCC) Secretariat (see: http://unfccc.int).</t>
  </si>
  <si>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 (http://unfccc.int/ghg_data/ghg_data_unfccc/data_sources/items/3816.php).</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</si>
  <si>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</si>
  <si>
    <t>Greenhouse Gas Emissions by Sector (Absolute Values)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</si>
</sst>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0"/>
    <numFmt numFmtId="166" formatCode="###\ ###\ ###\ ##0.00"/>
    <numFmt numFmtId="167" formatCode="#\ ###\ ##0.00"/>
  </numFmts>
  <fonts count="21">
    <font>
      <sz val="10"/>
      <name val="Arial"/>
      <family val="0"/>
    </font>
    <font>
      <b/>
      <sz val="10"/>
      <name val="Arial"/>
      <family val="2"/>
    </font>
    <font>
      <b/>
      <sz val="9"/>
      <name val="Arial"/>
      <family val="2"/>
    </font>
    <font>
      <i/>
      <sz val="7"/>
      <name val="Arial"/>
      <family val="2"/>
    </font>
    <font>
      <b/>
      <sz val="8"/>
      <name val="Arial"/>
      <family val="2"/>
    </font>
    <font>
      <sz val="8"/>
      <name val="Arial"/>
      <family val="2"/>
    </font>
    <font>
      <i/>
      <vertAlign val="superscript"/>
      <sz val="10"/>
      <name val="Arial"/>
      <family val="2"/>
    </font>
    <font>
      <b/>
      <u val="single"/>
      <sz val="9"/>
      <name val="Arial"/>
      <family val="2"/>
    </font>
    <font>
      <i/>
      <vertAlign val="superscript"/>
      <sz val="8"/>
      <name val="Arial"/>
      <family val="2"/>
    </font>
    <font>
      <b/>
      <i/>
      <u val="single"/>
      <sz val="9"/>
      <name val="Arial"/>
      <family val="2"/>
    </font>
    <font>
      <b/>
      <sz val="15"/>
      <name val="Arial"/>
      <family val="0"/>
    </font>
    <font>
      <b/>
      <sz val="13"/>
      <name val="Arial"/>
      <family val="2"/>
    </font>
    <font>
      <b/>
      <sz val="8"/>
      <color indexed="8"/>
      <name val="Arial"/>
      <family val="2"/>
    </font>
    <font>
      <sz val="10"/>
      <color indexed="8"/>
      <name val="Arial"/>
      <family val="0"/>
    </font>
    <font>
      <i/>
      <sz val="12"/>
      <name val="Arial"/>
      <family val="2"/>
    </font>
    <font>
      <sz val="8"/>
      <color indexed="22"/>
      <name val="Arial"/>
      <family val="0"/>
    </font>
    <font>
      <sz val="9"/>
      <name val="Arial"/>
      <family val="2"/>
    </font>
    <font>
      <b/>
      <sz val="10"/>
      <color indexed="12"/>
      <name val="Arial"/>
      <family val="2"/>
    </font>
    <font>
      <i/>
      <sz val="8"/>
      <color indexed="55"/>
      <name val="Arial"/>
      <family val="2"/>
    </font>
    <font>
      <i/>
      <sz val="9"/>
      <name val="Arial"/>
      <family val="2"/>
    </font>
    <font>
      <i/>
      <vertAlign val="subscript"/>
      <sz val="7"/>
      <name val="Arial"/>
      <family val="2"/>
    </font>
  </fonts>
  <fills count="7">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9" fontId="0" fillId="0" borderId="0" applyFont="0" applyFill="0" applyBorder="0" applyAlignment="0" applyProtection="0"/>
  </cellStyleXfs>
  <cellXfs count="73">
    <xf numFmtId="0" fontId="0" fillId="0" borderId="0" xfId="0" applyAlignment="1">
      <alignment/>
    </xf>
    <xf numFmtId="0" fontId="10" fillId="2" borderId="0" xfId="0" applyFont="1" applyFill="1" applyAlignment="1" applyProtection="1">
      <alignment horizontal="left"/>
      <protection locked="0"/>
    </xf>
    <xf numFmtId="0" fontId="12" fillId="3" borderId="0" xfId="19" applyFont="1" applyFill="1" applyBorder="1" applyAlignment="1" applyProtection="1">
      <alignment horizontal="left" vertical="center"/>
      <protection locked="0"/>
    </xf>
    <xf numFmtId="0" fontId="14" fillId="2" borderId="0" xfId="0" applyFont="1" applyFill="1" applyAlignment="1" applyProtection="1">
      <alignment horizontal="right"/>
      <protection locked="0"/>
    </xf>
    <xf numFmtId="0" fontId="0" fillId="2" borderId="0" xfId="0" applyFill="1" applyAlignment="1" applyProtection="1">
      <alignment/>
      <protection locked="0"/>
    </xf>
    <xf numFmtId="166" fontId="0" fillId="2" borderId="0" xfId="0" applyNumberFormat="1" applyFill="1" applyAlignment="1" applyProtection="1">
      <alignment/>
      <protection locked="0"/>
    </xf>
    <xf numFmtId="0" fontId="0" fillId="0" borderId="0" xfId="0" applyAlignment="1" applyProtection="1">
      <alignment/>
      <protection locked="0"/>
    </xf>
    <xf numFmtId="0" fontId="1" fillId="2" borderId="0" xfId="0" applyFont="1" applyFill="1" applyAlignment="1" applyProtection="1">
      <alignment/>
      <protection locked="0"/>
    </xf>
    <xf numFmtId="0" fontId="11" fillId="2" borderId="0" xfId="0" applyFont="1" applyFill="1" applyAlignment="1" applyProtection="1">
      <alignment/>
      <protection locked="0"/>
    </xf>
    <xf numFmtId="49" fontId="15" fillId="2" borderId="0" xfId="0" applyNumberFormat="1" applyFont="1" applyFill="1" applyAlignment="1" applyProtection="1">
      <alignment wrapText="1"/>
      <protection locked="0"/>
    </xf>
    <xf numFmtId="49" fontId="15" fillId="0" borderId="0" xfId="0" applyNumberFormat="1" applyFont="1" applyAlignment="1" applyProtection="1">
      <alignment wrapText="1"/>
      <protection locked="0"/>
    </xf>
    <xf numFmtId="166" fontId="0" fillId="0" borderId="0" xfId="0" applyNumberFormat="1" applyAlignment="1" applyProtection="1">
      <alignment/>
      <protection locked="0"/>
    </xf>
    <xf numFmtId="49" fontId="5" fillId="0" borderId="0" xfId="0" applyNumberFormat="1" applyFont="1" applyAlignment="1" applyProtection="1">
      <alignment horizontal="center"/>
      <protection locked="0"/>
    </xf>
    <xf numFmtId="166" fontId="0" fillId="0" borderId="0" xfId="0" applyNumberFormat="1" applyFont="1" applyFill="1" applyAlignment="1" applyProtection="1">
      <alignment horizontal="left"/>
      <protection locked="0"/>
    </xf>
    <xf numFmtId="166" fontId="0" fillId="0" borderId="0" xfId="0" applyNumberFormat="1" applyFont="1" applyFill="1" applyAlignment="1" applyProtection="1">
      <alignment/>
      <protection locked="0"/>
    </xf>
    <xf numFmtId="166" fontId="0" fillId="0" borderId="0" xfId="0" applyNumberFormat="1" applyFill="1" applyAlignment="1" applyProtection="1">
      <alignment/>
      <protection locked="0"/>
    </xf>
    <xf numFmtId="0" fontId="0" fillId="3" borderId="0" xfId="0" applyFill="1" applyAlignment="1" applyProtection="1">
      <alignment/>
      <protection locked="0"/>
    </xf>
    <xf numFmtId="0" fontId="3" fillId="3" borderId="0" xfId="0" applyFont="1" applyFill="1" applyAlignment="1" applyProtection="1">
      <alignment horizontal="center" vertical="center" wrapText="1"/>
      <protection locked="0"/>
    </xf>
    <xf numFmtId="166" fontId="4" fillId="3" borderId="0" xfId="0" applyNumberFormat="1" applyFont="1" applyFill="1" applyAlignment="1" applyProtection="1">
      <alignment horizontal="right" vertical="center" wrapText="1"/>
      <protection locked="0"/>
    </xf>
    <xf numFmtId="0" fontId="0" fillId="4" borderId="0" xfId="0" applyFill="1" applyAlignment="1" applyProtection="1">
      <alignment/>
      <protection locked="0"/>
    </xf>
    <xf numFmtId="0" fontId="2"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0" fontId="0" fillId="5" borderId="0" xfId="0" applyFill="1" applyAlignment="1" applyProtection="1">
      <alignment/>
      <protection locked="0"/>
    </xf>
    <xf numFmtId="0" fontId="5" fillId="0" borderId="0" xfId="0" applyFont="1" applyAlignment="1" applyProtection="1">
      <alignment/>
      <protection locked="0"/>
    </xf>
    <xf numFmtId="166" fontId="5" fillId="0" borderId="0" xfId="0" applyNumberFormat="1"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horizontal="right"/>
      <protection locked="0"/>
    </xf>
    <xf numFmtId="2" fontId="0" fillId="0" borderId="0" xfId="0" applyNumberFormat="1" applyAlignment="1" applyProtection="1">
      <alignment horizontal="right"/>
      <protection locked="0"/>
    </xf>
    <xf numFmtId="166" fontId="6" fillId="0" borderId="0" xfId="0" applyNumberFormat="1" applyFont="1" applyAlignment="1" applyProtection="1">
      <alignment horizontal="left"/>
      <protection locked="0"/>
    </xf>
    <xf numFmtId="166" fontId="0" fillId="0" borderId="0" xfId="0" applyNumberFormat="1" applyAlignment="1" applyProtection="1">
      <alignment horizontal="right"/>
      <protection locked="0"/>
    </xf>
    <xf numFmtId="166" fontId="5" fillId="0" borderId="0" xfId="0" applyNumberFormat="1" applyFont="1" applyAlignment="1" applyProtection="1">
      <alignment wrapText="1"/>
      <protection locked="0"/>
    </xf>
    <xf numFmtId="0" fontId="5" fillId="0" borderId="0" xfId="0" applyFont="1" applyAlignment="1" applyProtection="1">
      <alignment horizontal="right"/>
      <protection locked="0"/>
    </xf>
    <xf numFmtId="0" fontId="7" fillId="0" borderId="0" xfId="0" applyFont="1" applyAlignment="1" applyProtection="1">
      <alignment horizontal="left" wrapText="1"/>
      <protection locked="0"/>
    </xf>
    <xf numFmtId="0" fontId="5" fillId="0" borderId="0" xfId="0" applyFont="1" applyAlignment="1" applyProtection="1">
      <alignment wrapText="1"/>
      <protection locked="0"/>
    </xf>
    <xf numFmtId="166" fontId="8" fillId="0" borderId="0" xfId="0" applyNumberFormat="1" applyFont="1" applyAlignment="1" applyProtection="1">
      <alignment horizontal="left" wrapText="1"/>
      <protection locked="0"/>
    </xf>
    <xf numFmtId="0" fontId="12" fillId="3" borderId="1" xfId="19" applyFont="1" applyFill="1" applyBorder="1" applyAlignment="1" applyProtection="1">
      <alignment horizontal="left" vertical="center"/>
      <protection hidden="1"/>
    </xf>
    <xf numFmtId="0" fontId="3" fillId="3" borderId="2" xfId="0" applyFont="1" applyFill="1" applyBorder="1" applyAlignment="1" applyProtection="1">
      <alignment horizontal="center" vertical="center" wrapText="1"/>
      <protection hidden="1"/>
    </xf>
    <xf numFmtId="166" fontId="4" fillId="3" borderId="2" xfId="0" applyNumberFormat="1" applyFont="1" applyFill="1" applyBorder="1" applyAlignment="1" applyProtection="1">
      <alignment horizontal="right" vertical="center" wrapText="1"/>
      <protection hidden="1"/>
    </xf>
    <xf numFmtId="166" fontId="4" fillId="3" borderId="3" xfId="0" applyNumberFormat="1" applyFont="1" applyFill="1" applyBorder="1" applyAlignment="1" applyProtection="1">
      <alignment horizontal="right" vertical="center" wrapText="1"/>
      <protection hidden="1"/>
    </xf>
    <xf numFmtId="0" fontId="2"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wrapText="1"/>
      <protection hidden="1"/>
    </xf>
    <xf numFmtId="166" fontId="3" fillId="4" borderId="5" xfId="0" applyNumberFormat="1" applyFont="1" applyFill="1" applyBorder="1" applyAlignment="1" applyProtection="1">
      <alignment horizontal="right" vertical="center" wrapText="1"/>
      <protection hidden="1"/>
    </xf>
    <xf numFmtId="166" fontId="3" fillId="4" borderId="6" xfId="0" applyNumberFormat="1" applyFont="1" applyFill="1" applyBorder="1" applyAlignment="1" applyProtection="1">
      <alignment horizontal="right" vertical="center" wrapText="1"/>
      <protection hidden="1"/>
    </xf>
    <xf numFmtId="166" fontId="16" fillId="0" borderId="4" xfId="0" applyNumberFormat="1" applyFont="1" applyFill="1" applyBorder="1" applyAlignment="1" applyProtection="1">
      <alignment horizontal="left" vertical="center" shrinkToFit="1"/>
      <protection hidden="1"/>
    </xf>
    <xf numFmtId="0" fontId="5" fillId="0" borderId="5" xfId="0" applyFont="1" applyFill="1" applyBorder="1" applyAlignment="1" applyProtection="1">
      <alignment horizontal="center" vertical="center" wrapText="1"/>
      <protection hidden="1"/>
    </xf>
    <xf numFmtId="166" fontId="5" fillId="0" borderId="5" xfId="0" applyNumberFormat="1" applyFont="1" applyFill="1" applyBorder="1" applyAlignment="1" applyProtection="1">
      <alignment horizontal="right" vertical="center" wrapText="1"/>
      <protection hidden="1"/>
    </xf>
    <xf numFmtId="166" fontId="5" fillId="0" borderId="6" xfId="0" applyNumberFormat="1" applyFont="1" applyFill="1" applyBorder="1" applyAlignment="1" applyProtection="1">
      <alignment horizontal="right" vertical="center" wrapText="1"/>
      <protection hidden="1"/>
    </xf>
    <xf numFmtId="0" fontId="1" fillId="4" borderId="7" xfId="0" applyFont="1" applyFill="1" applyBorder="1" applyAlignment="1" applyProtection="1">
      <alignment/>
      <protection hidden="1"/>
    </xf>
    <xf numFmtId="0" fontId="0" fillId="4" borderId="8" xfId="0" applyFill="1" applyBorder="1" applyAlignment="1" applyProtection="1">
      <alignment/>
      <protection hidden="1"/>
    </xf>
    <xf numFmtId="166" fontId="0" fillId="4" borderId="8" xfId="0" applyNumberFormat="1" applyFill="1" applyBorder="1" applyAlignment="1" applyProtection="1">
      <alignment/>
      <protection hidden="1"/>
    </xf>
    <xf numFmtId="166" fontId="0" fillId="4" borderId="9" xfId="0" applyNumberFormat="1" applyFill="1" applyBorder="1" applyAlignment="1" applyProtection="1">
      <alignment/>
      <protection hidden="1"/>
    </xf>
    <xf numFmtId="0" fontId="17" fillId="2" borderId="0" xfId="0" applyFont="1" applyFill="1" applyAlignment="1" applyProtection="1">
      <alignment/>
      <protection locked="0"/>
    </xf>
    <xf numFmtId="0" fontId="18" fillId="2" borderId="0" xfId="0" applyFont="1" applyFill="1" applyAlignment="1" applyProtection="1">
      <alignment horizontal="right"/>
      <protection locked="0"/>
    </xf>
    <xf numFmtId="49" fontId="19" fillId="2" borderId="0" xfId="0" applyNumberFormat="1" applyFont="1" applyFill="1" applyAlignment="1" applyProtection="1">
      <alignment horizontal="right"/>
      <protection locked="0"/>
    </xf>
    <xf numFmtId="0" fontId="5" fillId="0" borderId="0" xfId="0" applyFont="1" applyAlignment="1">
      <alignment/>
    </xf>
    <xf numFmtId="167" fontId="5" fillId="0" borderId="0" xfId="0" applyNumberFormat="1" applyFont="1" applyFill="1" applyAlignment="1">
      <alignment horizontal="right"/>
    </xf>
    <xf numFmtId="0" fontId="5" fillId="4" borderId="0" xfId="0" applyFont="1" applyFill="1" applyAlignment="1">
      <alignment/>
    </xf>
    <xf numFmtId="167" fontId="5" fillId="4" borderId="0" xfId="0" applyNumberFormat="1" applyFont="1" applyFill="1" applyAlignment="1">
      <alignment horizontal="right"/>
    </xf>
    <xf numFmtId="0" fontId="5" fillId="5" borderId="0" xfId="0" applyFont="1" applyFill="1" applyAlignment="1">
      <alignment/>
    </xf>
    <xf numFmtId="167" fontId="5" fillId="5" borderId="0" xfId="0" applyNumberFormat="1" applyFont="1" applyFill="1" applyAlignment="1">
      <alignment horizontal="right"/>
    </xf>
    <xf numFmtId="0" fontId="5" fillId="5" borderId="0" xfId="0" applyFont="1" applyFill="1" applyAlignment="1">
      <alignment wrapText="1"/>
    </xf>
    <xf numFmtId="0" fontId="0" fillId="3" borderId="0" xfId="0" applyFill="1" applyBorder="1" applyAlignment="1" applyProtection="1">
      <alignment/>
      <protection locked="0"/>
    </xf>
    <xf numFmtId="166" fontId="3" fillId="4" borderId="0" xfId="0" applyNumberFormat="1" applyFont="1" applyFill="1" applyBorder="1" applyAlignment="1" applyProtection="1">
      <alignment horizontal="right" vertical="center" wrapText="1"/>
      <protection hidden="1"/>
    </xf>
    <xf numFmtId="0" fontId="0" fillId="4" borderId="0" xfId="0" applyFill="1" applyBorder="1" applyAlignment="1" applyProtection="1">
      <alignment/>
      <protection locked="0"/>
    </xf>
    <xf numFmtId="0" fontId="4"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166" fontId="0" fillId="6" borderId="10" xfId="0" applyNumberFormat="1" applyFill="1" applyBorder="1" applyAlignment="1" applyProtection="1">
      <alignment horizontal="left"/>
      <protection locked="0"/>
    </xf>
    <xf numFmtId="166" fontId="0" fillId="6" borderId="5" xfId="0" applyNumberFormat="1" applyFill="1" applyBorder="1" applyAlignment="1" applyProtection="1">
      <alignment horizontal="left"/>
      <protection locked="0"/>
    </xf>
    <xf numFmtId="166" fontId="0" fillId="6" borderId="11" xfId="0" applyNumberFormat="1" applyFill="1" applyBorder="1" applyAlignment="1" applyProtection="1">
      <alignment horizontal="left"/>
      <protection locked="0"/>
    </xf>
    <xf numFmtId="0" fontId="5" fillId="0" borderId="0" xfId="0" applyNumberFormat="1" applyFont="1" applyAlignment="1" applyProtection="1">
      <alignment horizontal="left" wrapText="1"/>
      <protection locked="0"/>
    </xf>
    <xf numFmtId="0" fontId="5" fillId="0" borderId="0" xfId="0" applyFont="1" applyAlignment="1" applyProtection="1">
      <alignment horizontal="left" vertical="top" wrapText="1"/>
      <protection locked="0"/>
    </xf>
    <xf numFmtId="0" fontId="7" fillId="0" borderId="0" xfId="0" applyFont="1" applyAlignment="1" applyProtection="1">
      <alignment horizontal="left" wrapText="1"/>
      <protection locked="0"/>
    </xf>
    <xf numFmtId="49" fontId="5" fillId="0" borderId="0" xfId="0" applyNumberFormat="1" applyFont="1" applyAlignment="1" applyProtection="1">
      <alignment horizontal="left" wrapText="1"/>
      <protection locked="0"/>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10"/>
  <sheetViews>
    <sheetView tabSelected="1" zoomScale="90" zoomScaleNormal="90" workbookViewId="0" topLeftCell="A1">
      <pane ySplit="18" topLeftCell="BM25" activePane="bottomLeft" state="frozen"/>
      <selection pane="topLeft" activeCell="A1" sqref="A1"/>
      <selection pane="bottomLeft" activeCell="G10" sqref="G10"/>
    </sheetView>
  </sheetViews>
  <sheetFormatPr defaultColWidth="9.140625" defaultRowHeight="12.75"/>
  <cols>
    <col min="1" max="1" width="2.421875" style="6" customWidth="1"/>
    <col min="2" max="2" width="22.8515625" style="6" customWidth="1"/>
    <col min="3" max="3" width="6.57421875" style="6" customWidth="1"/>
    <col min="4" max="4" width="11.7109375" style="11" customWidth="1"/>
    <col min="5" max="5" width="11.57421875" style="11" customWidth="1"/>
    <col min="6" max="6" width="12.140625" style="11" customWidth="1"/>
    <col min="7" max="7" width="11.7109375" style="11" customWidth="1"/>
    <col min="8" max="9" width="11.57421875" style="11" customWidth="1"/>
    <col min="10" max="10" width="1.57421875" style="6" customWidth="1"/>
    <col min="11" max="16384" width="9.140625" style="6" customWidth="1"/>
  </cols>
  <sheetData>
    <row r="2" spans="1:10" ht="12.75">
      <c r="A2" s="4"/>
      <c r="B2" s="4"/>
      <c r="C2" s="4"/>
      <c r="D2" s="5"/>
      <c r="E2" s="5"/>
      <c r="F2" s="5"/>
      <c r="G2" s="5"/>
      <c r="H2" s="5"/>
      <c r="I2" s="5"/>
      <c r="J2" s="4"/>
    </row>
    <row r="3" spans="1:10" ht="19.5">
      <c r="A3" s="4"/>
      <c r="B3" s="1" t="s">
        <v>187</v>
      </c>
      <c r="C3" s="4"/>
      <c r="D3" s="5"/>
      <c r="E3" s="5"/>
      <c r="F3" s="5"/>
      <c r="G3" s="5"/>
      <c r="H3" s="5"/>
      <c r="I3" s="5"/>
      <c r="J3" s="4"/>
    </row>
    <row r="4" spans="1:10" ht="15" customHeight="1">
      <c r="A4" s="4"/>
      <c r="B4" s="7"/>
      <c r="C4" s="4"/>
      <c r="D4" s="5"/>
      <c r="E4" s="5"/>
      <c r="F4" s="5"/>
      <c r="G4" s="5"/>
      <c r="H4" s="5"/>
      <c r="I4" s="5"/>
      <c r="J4" s="4"/>
    </row>
    <row r="5" spans="1:10" ht="16.5">
      <c r="A5" s="4"/>
      <c r="B5" s="8" t="s">
        <v>198</v>
      </c>
      <c r="C5" s="4"/>
      <c r="D5" s="5"/>
      <c r="E5" s="5"/>
      <c r="F5" s="5"/>
      <c r="G5" s="3"/>
      <c r="H5" s="5"/>
      <c r="I5" s="53" t="s">
        <v>192</v>
      </c>
      <c r="J5" s="4"/>
    </row>
    <row r="6" spans="1:10" ht="12.75">
      <c r="A6" s="4"/>
      <c r="B6" s="7"/>
      <c r="C6" s="4"/>
      <c r="D6" s="5"/>
      <c r="E6" s="5"/>
      <c r="F6" s="5"/>
      <c r="G6" s="5"/>
      <c r="H6" s="5"/>
      <c r="I6" s="5"/>
      <c r="J6" s="4"/>
    </row>
    <row r="7" spans="1:10" ht="12.75">
      <c r="A7" s="4"/>
      <c r="B7" s="51" t="s">
        <v>185</v>
      </c>
      <c r="C7" s="4"/>
      <c r="D7" s="5"/>
      <c r="E7" s="5"/>
      <c r="F7" s="5"/>
      <c r="G7" s="66" t="s">
        <v>1</v>
      </c>
      <c r="H7" s="67"/>
      <c r="I7" s="68"/>
      <c r="J7" s="4"/>
    </row>
    <row r="8" spans="1:10" ht="13.5" thickBot="1">
      <c r="A8" s="4"/>
      <c r="B8" s="7"/>
      <c r="C8" s="4"/>
      <c r="D8" s="5"/>
      <c r="E8" s="5"/>
      <c r="F8" s="5"/>
      <c r="G8" s="5"/>
      <c r="H8" s="5"/>
      <c r="I8" s="5"/>
      <c r="J8" s="4"/>
    </row>
    <row r="9" spans="1:10" ht="56.25">
      <c r="A9" s="4"/>
      <c r="B9" s="35" t="s">
        <v>184</v>
      </c>
      <c r="C9" s="36" t="s">
        <v>0</v>
      </c>
      <c r="D9" s="37" t="s">
        <v>182</v>
      </c>
      <c r="E9" s="37" t="s">
        <v>176</v>
      </c>
      <c r="F9" s="37" t="s">
        <v>191</v>
      </c>
      <c r="G9" s="37" t="s">
        <v>181</v>
      </c>
      <c r="H9" s="37" t="s">
        <v>177</v>
      </c>
      <c r="I9" s="38" t="s">
        <v>178</v>
      </c>
      <c r="J9" s="4"/>
    </row>
    <row r="10" spans="1:10" ht="27">
      <c r="A10" s="4"/>
      <c r="B10" s="39"/>
      <c r="C10" s="40"/>
      <c r="D10" s="41" t="s">
        <v>188</v>
      </c>
      <c r="E10" s="41" t="s">
        <v>188</v>
      </c>
      <c r="F10" s="41" t="s">
        <v>188</v>
      </c>
      <c r="G10" s="41" t="s">
        <v>188</v>
      </c>
      <c r="H10" s="41" t="s">
        <v>188</v>
      </c>
      <c r="I10" s="42" t="s">
        <v>188</v>
      </c>
      <c r="J10" s="4"/>
    </row>
    <row r="11" spans="1:10" ht="12.75">
      <c r="A11" s="4"/>
      <c r="B11" s="43" t="str">
        <f>G7</f>
        <v>Albania</v>
      </c>
      <c r="C11" s="44">
        <f>VLOOKUP(G7,B19:C192,2,TRUE)</f>
        <v>1994</v>
      </c>
      <c r="D11" s="45">
        <f>VLOOKUP(G7,B19:D192,3,TRUE)</f>
        <v>5.5338719</v>
      </c>
      <c r="E11" s="45">
        <f>VLOOKUP(G7,B19:E192,4,TRUE)</f>
        <v>3.104983</v>
      </c>
      <c r="F11" s="45">
        <f>VLOOKUP(G7,B19:F192,5,TRUE)</f>
        <v>0.7972942</v>
      </c>
      <c r="G11" s="45">
        <f>VLOOKUP(G7,B19:G192,6,TRUE)</f>
        <v>0.20987</v>
      </c>
      <c r="H11" s="45">
        <f>VLOOKUP(G7,B19:H192,7,TRUE)</f>
        <v>1.8792792</v>
      </c>
      <c r="I11" s="46">
        <f>VLOOKUP(G7,B19:I192,8,TRUE)</f>
        <v>0.3397397</v>
      </c>
      <c r="J11" s="4"/>
    </row>
    <row r="12" spans="1:10" ht="3.75" customHeight="1" thickBot="1">
      <c r="A12" s="4"/>
      <c r="B12" s="47"/>
      <c r="C12" s="48"/>
      <c r="D12" s="49"/>
      <c r="E12" s="49"/>
      <c r="F12" s="49"/>
      <c r="G12" s="49"/>
      <c r="H12" s="49"/>
      <c r="I12" s="50"/>
      <c r="J12" s="4"/>
    </row>
    <row r="13" spans="1:15" ht="12.75" customHeight="1">
      <c r="A13" s="4"/>
      <c r="B13" s="7"/>
      <c r="C13" s="4"/>
      <c r="D13" s="5"/>
      <c r="E13" s="5"/>
      <c r="F13" s="5"/>
      <c r="G13" s="5"/>
      <c r="H13" s="5"/>
      <c r="I13" s="52" t="s">
        <v>186</v>
      </c>
      <c r="J13" s="9"/>
      <c r="K13" s="10"/>
      <c r="L13" s="10"/>
      <c r="M13" s="10"/>
      <c r="N13" s="10"/>
      <c r="O13" s="10"/>
    </row>
    <row r="14" spans="1:10" ht="12.75">
      <c r="A14" s="4"/>
      <c r="B14" s="7"/>
      <c r="C14" s="4"/>
      <c r="D14" s="5"/>
      <c r="E14" s="5"/>
      <c r="F14" s="5"/>
      <c r="G14" s="5"/>
      <c r="H14" s="5"/>
      <c r="I14" s="5"/>
      <c r="J14" s="4"/>
    </row>
    <row r="15" ht="12.75">
      <c r="I15" s="12"/>
    </row>
    <row r="16" spans="4:8" ht="15.75" customHeight="1">
      <c r="D16" s="13"/>
      <c r="E16" s="14"/>
      <c r="F16" s="14"/>
      <c r="G16" s="14"/>
      <c r="H16" s="15"/>
    </row>
    <row r="17" spans="1:10" ht="56.25">
      <c r="A17" s="16"/>
      <c r="B17" s="2" t="s">
        <v>184</v>
      </c>
      <c r="C17" s="17" t="s">
        <v>0</v>
      </c>
      <c r="D17" s="18" t="s">
        <v>182</v>
      </c>
      <c r="E17" s="18" t="s">
        <v>176</v>
      </c>
      <c r="F17" s="18" t="s">
        <v>191</v>
      </c>
      <c r="G17" s="18" t="s">
        <v>181</v>
      </c>
      <c r="H17" s="18" t="s">
        <v>177</v>
      </c>
      <c r="I17" s="18" t="s">
        <v>178</v>
      </c>
      <c r="J17" s="61"/>
    </row>
    <row r="18" spans="1:10" ht="27">
      <c r="A18" s="19"/>
      <c r="B18" s="20"/>
      <c r="C18" s="21"/>
      <c r="D18" s="62" t="s">
        <v>188</v>
      </c>
      <c r="E18" s="62" t="s">
        <v>188</v>
      </c>
      <c r="F18" s="62" t="s">
        <v>188</v>
      </c>
      <c r="G18" s="62" t="s">
        <v>188</v>
      </c>
      <c r="H18" s="62" t="s">
        <v>188</v>
      </c>
      <c r="I18" s="62" t="s">
        <v>188</v>
      </c>
      <c r="J18" s="63"/>
    </row>
    <row r="19" spans="1:10" ht="12.75">
      <c r="A19" s="22"/>
      <c r="B19" s="58" t="s">
        <v>1</v>
      </c>
      <c r="C19" s="58">
        <v>1994</v>
      </c>
      <c r="D19" s="59">
        <v>5.5338719</v>
      </c>
      <c r="E19" s="59">
        <v>3.104983</v>
      </c>
      <c r="F19" s="59">
        <v>0.7972942</v>
      </c>
      <c r="G19" s="59">
        <v>0.20987</v>
      </c>
      <c r="H19" s="59">
        <v>1.8792792</v>
      </c>
      <c r="I19" s="59">
        <v>0.3397397</v>
      </c>
      <c r="J19" s="22"/>
    </row>
    <row r="20" spans="1:10" ht="12.75">
      <c r="A20" s="22"/>
      <c r="B20" s="58" t="s">
        <v>2</v>
      </c>
      <c r="C20" s="58">
        <v>1994</v>
      </c>
      <c r="D20" s="59">
        <v>91.758</v>
      </c>
      <c r="E20" s="59">
        <v>70.061</v>
      </c>
      <c r="F20" s="59">
        <v>13.953</v>
      </c>
      <c r="G20" s="59">
        <v>4.769</v>
      </c>
      <c r="H20" s="59">
        <v>12.208</v>
      </c>
      <c r="I20" s="59">
        <v>4.72</v>
      </c>
      <c r="J20" s="22"/>
    </row>
    <row r="21" spans="1:10" ht="12.75">
      <c r="A21" s="22"/>
      <c r="B21" s="58" t="s">
        <v>3</v>
      </c>
      <c r="C21" s="58">
        <v>1990</v>
      </c>
      <c r="D21" s="59">
        <v>0.388631</v>
      </c>
      <c r="E21" s="59">
        <v>0.28898</v>
      </c>
      <c r="F21" s="59">
        <v>0.08367</v>
      </c>
      <c r="G21" s="59" t="s">
        <v>175</v>
      </c>
      <c r="H21" s="59">
        <v>0.02226</v>
      </c>
      <c r="I21" s="59">
        <v>0.077391</v>
      </c>
      <c r="J21" s="22"/>
    </row>
    <row r="22" spans="1:10" ht="12.75">
      <c r="A22" s="22"/>
      <c r="B22" s="58" t="s">
        <v>4</v>
      </c>
      <c r="C22" s="58">
        <v>2000</v>
      </c>
      <c r="D22" s="59">
        <v>282.000757823091</v>
      </c>
      <c r="E22" s="59">
        <v>131.96093740408</v>
      </c>
      <c r="F22" s="59">
        <v>40.2375562367521</v>
      </c>
      <c r="G22" s="59">
        <v>11.107715227261</v>
      </c>
      <c r="H22" s="59">
        <v>124.919388174357</v>
      </c>
      <c r="I22" s="59">
        <v>14.0127170173927</v>
      </c>
      <c r="J22" s="22"/>
    </row>
    <row r="23" spans="1:10" ht="12.75">
      <c r="A23" s="22"/>
      <c r="B23" s="58" t="s">
        <v>5</v>
      </c>
      <c r="C23" s="58">
        <v>1990</v>
      </c>
      <c r="D23" s="59">
        <v>25.312211</v>
      </c>
      <c r="E23" s="59">
        <v>23.107741</v>
      </c>
      <c r="F23" s="59">
        <v>3.641735</v>
      </c>
      <c r="G23" s="59">
        <v>0.6303</v>
      </c>
      <c r="H23" s="59">
        <v>1.03867</v>
      </c>
      <c r="I23" s="59">
        <v>0.5355</v>
      </c>
      <c r="J23" s="22"/>
    </row>
    <row r="24" spans="2:9" ht="12.75">
      <c r="B24" s="54" t="s">
        <v>6</v>
      </c>
      <c r="C24" s="54">
        <v>2008</v>
      </c>
      <c r="D24" s="55">
        <v>549.540290823828</v>
      </c>
      <c r="E24" s="55">
        <v>416.604060488926</v>
      </c>
      <c r="F24" s="55">
        <v>80.2131781670906</v>
      </c>
      <c r="G24" s="55">
        <v>31.1366836670093</v>
      </c>
      <c r="H24" s="55">
        <v>87.3947357866651</v>
      </c>
      <c r="I24" s="55">
        <v>14.4048108812268</v>
      </c>
    </row>
    <row r="25" spans="2:9" ht="12.75">
      <c r="B25" s="54" t="s">
        <v>7</v>
      </c>
      <c r="C25" s="54">
        <v>2008</v>
      </c>
      <c r="D25" s="55">
        <v>86.6412086914934</v>
      </c>
      <c r="E25" s="55">
        <v>64.7270665282356</v>
      </c>
      <c r="F25" s="55">
        <v>22.5347318882292</v>
      </c>
      <c r="G25" s="55">
        <v>11.8700051063647</v>
      </c>
      <c r="H25" s="55">
        <v>7.63132514174895</v>
      </c>
      <c r="I25" s="55">
        <v>2.02440130982804</v>
      </c>
    </row>
    <row r="26" spans="2:9" ht="12.75">
      <c r="B26" s="54" t="s">
        <v>8</v>
      </c>
      <c r="C26" s="54">
        <v>1994</v>
      </c>
      <c r="D26" s="55">
        <v>43.16597</v>
      </c>
      <c r="E26" s="55">
        <v>4.50614</v>
      </c>
      <c r="F26" s="55" t="s">
        <v>175</v>
      </c>
      <c r="G26" s="55" t="s">
        <v>175</v>
      </c>
      <c r="H26" s="55">
        <v>3.68263</v>
      </c>
      <c r="I26" s="55">
        <v>1.7592</v>
      </c>
    </row>
    <row r="27" spans="2:9" ht="12.75">
      <c r="B27" s="54" t="s">
        <v>9</v>
      </c>
      <c r="C27" s="54">
        <v>1994</v>
      </c>
      <c r="D27" s="55">
        <v>2.1972</v>
      </c>
      <c r="E27" s="55">
        <v>1.8662</v>
      </c>
      <c r="F27" s="55" t="s">
        <v>175</v>
      </c>
      <c r="G27" s="55" t="s">
        <v>175</v>
      </c>
      <c r="H27" s="55">
        <v>0.021</v>
      </c>
      <c r="I27" s="55" t="s">
        <v>175</v>
      </c>
    </row>
    <row r="28" spans="2:9" ht="12.75">
      <c r="B28" s="54" t="s">
        <v>10</v>
      </c>
      <c r="C28" s="54">
        <v>1994</v>
      </c>
      <c r="D28" s="55">
        <v>19.59896</v>
      </c>
      <c r="E28" s="55">
        <v>15.2019</v>
      </c>
      <c r="F28" s="55">
        <v>1.3004</v>
      </c>
      <c r="G28" s="55">
        <v>2.0241</v>
      </c>
      <c r="H28" s="55">
        <v>0.04616</v>
      </c>
      <c r="I28" s="55">
        <v>2.3268</v>
      </c>
    </row>
    <row r="29" spans="1:10" ht="12.75">
      <c r="A29" s="22"/>
      <c r="B29" s="58" t="s">
        <v>11</v>
      </c>
      <c r="C29" s="58">
        <v>1994</v>
      </c>
      <c r="D29" s="59">
        <v>45.926152</v>
      </c>
      <c r="E29" s="59">
        <v>15.209996</v>
      </c>
      <c r="F29" s="59">
        <v>2.53812</v>
      </c>
      <c r="G29" s="59">
        <v>1.28148</v>
      </c>
      <c r="H29" s="59">
        <v>28.122386</v>
      </c>
      <c r="I29" s="59">
        <v>1.31229</v>
      </c>
      <c r="J29" s="22"/>
    </row>
    <row r="30" spans="1:10" ht="12.75">
      <c r="A30" s="22"/>
      <c r="B30" s="58" t="s">
        <v>12</v>
      </c>
      <c r="C30" s="58">
        <v>1997</v>
      </c>
      <c r="D30" s="59">
        <v>4.05644</v>
      </c>
      <c r="E30" s="59">
        <v>2.02732</v>
      </c>
      <c r="F30" s="59">
        <v>0.25166</v>
      </c>
      <c r="G30" s="59">
        <v>0.171</v>
      </c>
      <c r="H30" s="59">
        <v>0.06692</v>
      </c>
      <c r="I30" s="59">
        <v>1.7912</v>
      </c>
      <c r="J30" s="22"/>
    </row>
    <row r="31" spans="1:10" ht="12.75">
      <c r="A31" s="22"/>
      <c r="B31" s="58" t="s">
        <v>13</v>
      </c>
      <c r="C31" s="58">
        <v>2008</v>
      </c>
      <c r="D31" s="59">
        <v>91.1126721145774</v>
      </c>
      <c r="E31" s="59">
        <v>58.6984600096302</v>
      </c>
      <c r="F31" s="59">
        <v>6.36535892166584</v>
      </c>
      <c r="G31" s="59">
        <v>3.97099956214865</v>
      </c>
      <c r="H31" s="59">
        <v>22.7469491127986</v>
      </c>
      <c r="I31" s="59">
        <v>5.63217</v>
      </c>
      <c r="J31" s="22"/>
    </row>
    <row r="32" spans="1:10" ht="12.75">
      <c r="A32" s="22"/>
      <c r="B32" s="58" t="s">
        <v>14</v>
      </c>
      <c r="C32" s="58">
        <v>2008</v>
      </c>
      <c r="D32" s="59">
        <v>133.252917115295</v>
      </c>
      <c r="E32" s="59">
        <v>109.269940653117</v>
      </c>
      <c r="F32" s="59">
        <v>27.6374620364291</v>
      </c>
      <c r="G32" s="59">
        <v>13.0514847172106</v>
      </c>
      <c r="H32" s="59">
        <v>9.66990553348326</v>
      </c>
      <c r="I32" s="59">
        <v>1.01500793348363</v>
      </c>
      <c r="J32" s="22"/>
    </row>
    <row r="33" spans="1:10" ht="12.75">
      <c r="A33" s="22"/>
      <c r="B33" s="58" t="s">
        <v>15</v>
      </c>
      <c r="C33" s="58">
        <v>1994</v>
      </c>
      <c r="D33" s="59">
        <v>6.335006</v>
      </c>
      <c r="E33" s="59">
        <v>0.606854</v>
      </c>
      <c r="F33" s="59">
        <v>0.313901</v>
      </c>
      <c r="G33" s="59">
        <v>0.000294</v>
      </c>
      <c r="H33" s="59">
        <v>0.270374</v>
      </c>
      <c r="I33" s="59">
        <v>5.457484</v>
      </c>
      <c r="J33" s="22"/>
    </row>
    <row r="34" spans="2:9" ht="12.75">
      <c r="B34" s="54" t="s">
        <v>16</v>
      </c>
      <c r="C34" s="54">
        <v>1995</v>
      </c>
      <c r="D34" s="55">
        <v>39.34761578</v>
      </c>
      <c r="E34" s="55">
        <v>0.9978519</v>
      </c>
      <c r="F34" s="55">
        <v>0.399804</v>
      </c>
      <c r="G34" s="55">
        <v>0.09643</v>
      </c>
      <c r="H34" s="55">
        <v>37.95752708</v>
      </c>
      <c r="I34" s="55">
        <v>0.2958068</v>
      </c>
    </row>
    <row r="35" spans="2:9" ht="12.75">
      <c r="B35" s="54" t="s">
        <v>17</v>
      </c>
      <c r="C35" s="54">
        <v>1994</v>
      </c>
      <c r="D35" s="55">
        <v>1.29259</v>
      </c>
      <c r="E35" s="55">
        <v>0.09603</v>
      </c>
      <c r="F35" s="55">
        <v>0.0432</v>
      </c>
      <c r="G35" s="55">
        <v>0.13369</v>
      </c>
      <c r="H35" s="55">
        <v>1.06287</v>
      </c>
      <c r="I35" s="55" t="s">
        <v>175</v>
      </c>
    </row>
    <row r="36" spans="2:9" ht="12.75">
      <c r="B36" s="54" t="s">
        <v>18</v>
      </c>
      <c r="C36" s="54">
        <v>2004</v>
      </c>
      <c r="D36" s="55">
        <v>43.6651029</v>
      </c>
      <c r="E36" s="55">
        <v>9.03455</v>
      </c>
      <c r="F36" s="55">
        <v>4.27455</v>
      </c>
      <c r="G36" s="55">
        <v>21.27058</v>
      </c>
      <c r="H36" s="55">
        <v>11.6571729</v>
      </c>
      <c r="I36" s="55">
        <v>1.7028</v>
      </c>
    </row>
    <row r="37" spans="2:9" ht="12.75">
      <c r="B37" s="54" t="s">
        <v>19</v>
      </c>
      <c r="C37" s="54">
        <v>1994</v>
      </c>
      <c r="D37" s="55">
        <v>9.29174</v>
      </c>
      <c r="E37" s="55">
        <v>3.842533</v>
      </c>
      <c r="F37" s="55">
        <v>0.801191</v>
      </c>
      <c r="G37" s="55">
        <v>0.2108</v>
      </c>
      <c r="H37" s="55">
        <v>5.066607</v>
      </c>
      <c r="I37" s="55">
        <v>0.1718</v>
      </c>
    </row>
    <row r="38" spans="2:9" ht="12.75">
      <c r="B38" s="54" t="s">
        <v>20</v>
      </c>
      <c r="C38" s="54">
        <v>1994</v>
      </c>
      <c r="D38" s="55">
        <v>663.2467</v>
      </c>
      <c r="E38" s="55">
        <v>247.59306</v>
      </c>
      <c r="F38" s="55">
        <v>95.123</v>
      </c>
      <c r="G38" s="55">
        <v>25.72234</v>
      </c>
      <c r="H38" s="55">
        <v>369.249</v>
      </c>
      <c r="I38" s="55">
        <v>20.6823</v>
      </c>
    </row>
    <row r="39" spans="1:10" ht="12.75">
      <c r="A39" s="22"/>
      <c r="B39" s="58" t="s">
        <v>21</v>
      </c>
      <c r="C39" s="58">
        <v>2008</v>
      </c>
      <c r="D39" s="59">
        <v>73.4313148963082</v>
      </c>
      <c r="E39" s="59">
        <v>54.4513108039749</v>
      </c>
      <c r="F39" s="59">
        <v>8.37849726022772</v>
      </c>
      <c r="G39" s="59">
        <v>6.41341688398664</v>
      </c>
      <c r="H39" s="59">
        <v>4.9188289166408</v>
      </c>
      <c r="I39" s="59">
        <v>7.59154130685359</v>
      </c>
      <c r="J39" s="22"/>
    </row>
    <row r="40" spans="1:10" ht="12.75">
      <c r="A40" s="22"/>
      <c r="B40" s="58" t="s">
        <v>22</v>
      </c>
      <c r="C40" s="58">
        <v>1994</v>
      </c>
      <c r="D40" s="59">
        <v>5.9682442779</v>
      </c>
      <c r="E40" s="59">
        <v>0.90825</v>
      </c>
      <c r="F40" s="59">
        <v>0.32302</v>
      </c>
      <c r="G40" s="59" t="s">
        <v>175</v>
      </c>
      <c r="H40" s="59">
        <v>4.70840866</v>
      </c>
      <c r="I40" s="59">
        <v>0.3515856179</v>
      </c>
      <c r="J40" s="22"/>
    </row>
    <row r="41" spans="1:10" ht="12.75">
      <c r="A41" s="22"/>
      <c r="B41" s="58" t="s">
        <v>23</v>
      </c>
      <c r="C41" s="58">
        <v>1998</v>
      </c>
      <c r="D41" s="59">
        <v>1.9954396304</v>
      </c>
      <c r="E41" s="59">
        <v>0.7997474304</v>
      </c>
      <c r="F41" s="59">
        <v>0.090789756</v>
      </c>
      <c r="G41" s="59">
        <v>0.0001274</v>
      </c>
      <c r="H41" s="59">
        <v>1.0916024</v>
      </c>
      <c r="I41" s="59">
        <v>0.1039624</v>
      </c>
      <c r="J41" s="22"/>
    </row>
    <row r="42" spans="1:10" ht="12.75">
      <c r="A42" s="22"/>
      <c r="B42" s="58" t="s">
        <v>24</v>
      </c>
      <c r="C42" s="58">
        <v>1994</v>
      </c>
      <c r="D42" s="59">
        <v>12.76259</v>
      </c>
      <c r="E42" s="59">
        <v>1.88111</v>
      </c>
      <c r="F42" s="59">
        <v>0.83129</v>
      </c>
      <c r="G42" s="59">
        <v>0.04985</v>
      </c>
      <c r="H42" s="59">
        <v>10.55926</v>
      </c>
      <c r="I42" s="59">
        <v>0.27237</v>
      </c>
      <c r="J42" s="22"/>
    </row>
    <row r="43" spans="1:10" ht="12.75">
      <c r="A43" s="22"/>
      <c r="B43" s="58" t="s">
        <v>25</v>
      </c>
      <c r="C43" s="58">
        <v>1994</v>
      </c>
      <c r="D43" s="59">
        <v>165.725023</v>
      </c>
      <c r="E43" s="59">
        <v>3.239585</v>
      </c>
      <c r="F43" s="59">
        <v>1.35236</v>
      </c>
      <c r="G43" s="59">
        <v>58.523451</v>
      </c>
      <c r="H43" s="59">
        <v>102.231797</v>
      </c>
      <c r="I43" s="59">
        <v>1.73019</v>
      </c>
      <c r="J43" s="22"/>
    </row>
    <row r="44" spans="2:9" ht="12.75">
      <c r="B44" s="54" t="s">
        <v>26</v>
      </c>
      <c r="C44" s="54">
        <v>2008</v>
      </c>
      <c r="D44" s="55">
        <v>734.419697686048</v>
      </c>
      <c r="E44" s="55">
        <v>597.408461446262</v>
      </c>
      <c r="F44" s="55">
        <v>198.315975774878</v>
      </c>
      <c r="G44" s="55">
        <v>52.5864425083087</v>
      </c>
      <c r="H44" s="55">
        <v>62.4376536421925</v>
      </c>
      <c r="I44" s="55">
        <v>21.6570774451445</v>
      </c>
    </row>
    <row r="45" spans="2:9" ht="12.75">
      <c r="B45" s="54" t="s">
        <v>27</v>
      </c>
      <c r="C45" s="54">
        <v>1995</v>
      </c>
      <c r="D45" s="55">
        <v>0.29291834425</v>
      </c>
      <c r="E45" s="55">
        <v>0.21980334425</v>
      </c>
      <c r="F45" s="55">
        <v>0.001847429</v>
      </c>
      <c r="G45" s="55" t="s">
        <v>175</v>
      </c>
      <c r="H45" s="55">
        <v>0.03925</v>
      </c>
      <c r="I45" s="55">
        <v>0.033865</v>
      </c>
    </row>
    <row r="46" spans="2:9" ht="12.75">
      <c r="B46" s="54" t="s">
        <v>28</v>
      </c>
      <c r="C46" s="54">
        <v>1994</v>
      </c>
      <c r="D46" s="55">
        <v>37.737</v>
      </c>
      <c r="E46" s="55">
        <v>18.928</v>
      </c>
      <c r="F46" s="55">
        <v>0.122</v>
      </c>
      <c r="G46" s="55" t="s">
        <v>175</v>
      </c>
      <c r="H46" s="55">
        <v>16.24374</v>
      </c>
      <c r="I46" s="55">
        <v>2.56526</v>
      </c>
    </row>
    <row r="47" spans="2:9" ht="12.75">
      <c r="B47" s="54" t="s">
        <v>29</v>
      </c>
      <c r="C47" s="54">
        <v>1993</v>
      </c>
      <c r="D47" s="55">
        <v>8.021105</v>
      </c>
      <c r="E47" s="55">
        <v>0.30965</v>
      </c>
      <c r="F47" s="55" t="s">
        <v>175</v>
      </c>
      <c r="G47" s="55" t="s">
        <v>175</v>
      </c>
      <c r="H47" s="55">
        <v>7.299025</v>
      </c>
      <c r="I47" s="55">
        <v>0.41243</v>
      </c>
    </row>
    <row r="48" spans="2:9" ht="12.75">
      <c r="B48" s="54" t="s">
        <v>30</v>
      </c>
      <c r="C48" s="54">
        <v>1994</v>
      </c>
      <c r="D48" s="55">
        <v>54.88687</v>
      </c>
      <c r="E48" s="55">
        <v>37.3433</v>
      </c>
      <c r="F48" s="55">
        <v>13.0804</v>
      </c>
      <c r="G48" s="55">
        <v>2.1621</v>
      </c>
      <c r="H48" s="55">
        <v>13.4104</v>
      </c>
      <c r="I48" s="55">
        <v>1.97107</v>
      </c>
    </row>
    <row r="49" spans="1:10" ht="12.75">
      <c r="A49" s="22"/>
      <c r="B49" s="58" t="s">
        <v>31</v>
      </c>
      <c r="C49" s="58">
        <v>1994</v>
      </c>
      <c r="D49" s="59">
        <v>4057.617</v>
      </c>
      <c r="E49" s="59">
        <v>3007.78</v>
      </c>
      <c r="F49" s="59">
        <v>165.567</v>
      </c>
      <c r="G49" s="59">
        <v>282.631</v>
      </c>
      <c r="H49" s="59">
        <v>605.086</v>
      </c>
      <c r="I49" s="59">
        <v>162.12</v>
      </c>
      <c r="J49" s="22"/>
    </row>
    <row r="50" spans="1:10" ht="12.75">
      <c r="A50" s="22"/>
      <c r="B50" s="58" t="s">
        <v>32</v>
      </c>
      <c r="C50" s="58">
        <v>1994</v>
      </c>
      <c r="D50" s="59">
        <v>137.47564042</v>
      </c>
      <c r="E50" s="59">
        <v>62.25017</v>
      </c>
      <c r="F50" s="59">
        <v>19.22076</v>
      </c>
      <c r="G50" s="59">
        <v>5.29799042</v>
      </c>
      <c r="H50" s="59">
        <v>61.44508</v>
      </c>
      <c r="I50" s="59">
        <v>8.4824</v>
      </c>
      <c r="J50" s="22"/>
    </row>
    <row r="51" spans="1:10" ht="12.75">
      <c r="A51" s="22"/>
      <c r="B51" s="58" t="s">
        <v>33</v>
      </c>
      <c r="C51" s="58">
        <v>1994</v>
      </c>
      <c r="D51" s="59">
        <v>0.512131</v>
      </c>
      <c r="E51" s="59">
        <v>0.070524</v>
      </c>
      <c r="F51" s="59" t="s">
        <v>175</v>
      </c>
      <c r="G51" s="59" t="s">
        <v>175</v>
      </c>
      <c r="H51" s="59">
        <v>0.438439</v>
      </c>
      <c r="I51" s="59">
        <v>0.003168</v>
      </c>
      <c r="J51" s="22"/>
    </row>
    <row r="52" spans="1:10" ht="12.75">
      <c r="A52" s="22"/>
      <c r="B52" s="58" t="s">
        <v>34</v>
      </c>
      <c r="C52" s="58">
        <v>2000</v>
      </c>
      <c r="D52" s="59">
        <v>2.065052</v>
      </c>
      <c r="E52" s="59">
        <v>1.61168</v>
      </c>
      <c r="F52" s="59">
        <v>0.38565</v>
      </c>
      <c r="G52" s="59">
        <v>0.004822</v>
      </c>
      <c r="H52" s="59">
        <v>0.3247</v>
      </c>
      <c r="I52" s="59">
        <v>0.12385</v>
      </c>
      <c r="J52" s="22"/>
    </row>
    <row r="53" spans="1:10" ht="12.75">
      <c r="A53" s="22"/>
      <c r="B53" s="58" t="s">
        <v>35</v>
      </c>
      <c r="C53" s="58">
        <v>1994</v>
      </c>
      <c r="D53" s="59">
        <v>0.080300464</v>
      </c>
      <c r="E53" s="59">
        <v>0.03256409</v>
      </c>
      <c r="F53" s="59">
        <v>0.01605235</v>
      </c>
      <c r="G53" s="59" t="s">
        <v>175</v>
      </c>
      <c r="H53" s="59">
        <v>0.0103236</v>
      </c>
      <c r="I53" s="59">
        <v>0.037412774</v>
      </c>
      <c r="J53" s="22"/>
    </row>
    <row r="54" spans="2:9" ht="12.75">
      <c r="B54" s="54" t="s">
        <v>36</v>
      </c>
      <c r="C54" s="54">
        <v>2005</v>
      </c>
      <c r="D54" s="55">
        <v>12.114027</v>
      </c>
      <c r="E54" s="55">
        <v>5.693108</v>
      </c>
      <c r="F54" s="55">
        <v>3.8909</v>
      </c>
      <c r="G54" s="55">
        <v>0.496604</v>
      </c>
      <c r="H54" s="55">
        <v>4.603415</v>
      </c>
      <c r="I54" s="55">
        <v>1.3209</v>
      </c>
    </row>
    <row r="55" spans="2:9" ht="12.75">
      <c r="B55" s="54" t="s">
        <v>37</v>
      </c>
      <c r="C55" s="54">
        <v>2000</v>
      </c>
      <c r="D55" s="55">
        <v>271.1974588</v>
      </c>
      <c r="E55" s="55">
        <v>66.58669</v>
      </c>
      <c r="F55" s="55">
        <v>2.20274</v>
      </c>
      <c r="G55" s="55">
        <v>0.0016388</v>
      </c>
      <c r="H55" s="55">
        <v>194.61191</v>
      </c>
      <c r="I55" s="55">
        <v>9.99722</v>
      </c>
    </row>
    <row r="56" spans="2:9" ht="12.75">
      <c r="B56" s="54" t="s">
        <v>38</v>
      </c>
      <c r="C56" s="54">
        <v>2008</v>
      </c>
      <c r="D56" s="55">
        <v>31.1316448497722</v>
      </c>
      <c r="E56" s="55">
        <v>22.4725900302354</v>
      </c>
      <c r="F56" s="55">
        <v>6.24184325463494</v>
      </c>
      <c r="G56" s="55">
        <v>4.12758188234528</v>
      </c>
      <c r="H56" s="55">
        <v>3.34924434560146</v>
      </c>
      <c r="I56" s="55">
        <v>0.929501431590053</v>
      </c>
    </row>
    <row r="57" spans="2:9" ht="12.75">
      <c r="B57" s="54" t="s">
        <v>39</v>
      </c>
      <c r="C57" s="54">
        <v>1996</v>
      </c>
      <c r="D57" s="55">
        <v>40.19487</v>
      </c>
      <c r="E57" s="55">
        <v>26.6442</v>
      </c>
      <c r="F57" s="55" t="s">
        <v>175</v>
      </c>
      <c r="G57" s="55">
        <v>1.21679</v>
      </c>
      <c r="H57" s="55">
        <v>10.27483</v>
      </c>
      <c r="I57" s="55">
        <v>2.05905</v>
      </c>
    </row>
    <row r="58" spans="2:9" ht="12.75">
      <c r="B58" s="54" t="s">
        <v>40</v>
      </c>
      <c r="C58" s="54">
        <v>2008</v>
      </c>
      <c r="D58" s="55">
        <v>141.41189218027</v>
      </c>
      <c r="E58" s="55">
        <v>114.623452629181</v>
      </c>
      <c r="F58" s="55">
        <v>18.7308057231</v>
      </c>
      <c r="G58" s="55">
        <v>14.3447388406955</v>
      </c>
      <c r="H58" s="55">
        <v>8.32392222464964</v>
      </c>
      <c r="I58" s="55">
        <v>3.60451018582455</v>
      </c>
    </row>
    <row r="59" spans="1:10" ht="12.75">
      <c r="A59" s="22"/>
      <c r="B59" s="58" t="s">
        <v>41</v>
      </c>
      <c r="C59" s="58">
        <v>2003</v>
      </c>
      <c r="D59" s="59">
        <v>45.99898</v>
      </c>
      <c r="E59" s="59">
        <v>3.596</v>
      </c>
      <c r="F59" s="59">
        <v>0.833</v>
      </c>
      <c r="G59" s="59">
        <v>0.157</v>
      </c>
      <c r="H59" s="59">
        <v>34.58266</v>
      </c>
      <c r="I59" s="59">
        <v>7.66332</v>
      </c>
      <c r="J59" s="22"/>
    </row>
    <row r="60" spans="1:10" ht="12.75">
      <c r="A60" s="22"/>
      <c r="B60" s="58" t="s">
        <v>42</v>
      </c>
      <c r="C60" s="58">
        <v>2008</v>
      </c>
      <c r="D60" s="59">
        <v>65.1316872173958</v>
      </c>
      <c r="E60" s="59">
        <v>51.6233876281397</v>
      </c>
      <c r="F60" s="59">
        <v>14.2212140864821</v>
      </c>
      <c r="G60" s="59">
        <v>2.08235869835932</v>
      </c>
      <c r="H60" s="59">
        <v>10.0675486825495</v>
      </c>
      <c r="I60" s="59">
        <v>1.26607559797211</v>
      </c>
      <c r="J60" s="22"/>
    </row>
    <row r="61" spans="1:10" ht="12.75">
      <c r="A61" s="22"/>
      <c r="B61" s="58" t="s">
        <v>43</v>
      </c>
      <c r="C61" s="58">
        <v>1994</v>
      </c>
      <c r="D61" s="59">
        <v>0.5107635</v>
      </c>
      <c r="E61" s="59">
        <v>0.27478</v>
      </c>
      <c r="F61" s="59">
        <v>0.12553</v>
      </c>
      <c r="G61" s="59" t="s">
        <v>175</v>
      </c>
      <c r="H61" s="59">
        <v>0.2063735</v>
      </c>
      <c r="I61" s="59">
        <v>0.02961</v>
      </c>
      <c r="J61" s="22"/>
    </row>
    <row r="62" spans="1:10" ht="12.75">
      <c r="A62" s="22"/>
      <c r="B62" s="58" t="s">
        <v>44</v>
      </c>
      <c r="C62" s="58">
        <v>1994</v>
      </c>
      <c r="D62" s="59">
        <v>0.15218571109</v>
      </c>
      <c r="E62" s="59">
        <v>0.07702526109</v>
      </c>
      <c r="F62" s="59">
        <v>0.0379899285</v>
      </c>
      <c r="G62" s="59" t="s">
        <v>175</v>
      </c>
      <c r="H62" s="59">
        <v>0.01473045</v>
      </c>
      <c r="I62" s="59">
        <v>0.06043</v>
      </c>
      <c r="J62" s="22"/>
    </row>
    <row r="63" spans="1:10" ht="12.75">
      <c r="A63" s="22"/>
      <c r="B63" s="58" t="s">
        <v>45</v>
      </c>
      <c r="C63" s="58">
        <v>2000</v>
      </c>
      <c r="D63" s="59">
        <v>26.43324</v>
      </c>
      <c r="E63" s="59">
        <v>18.2469</v>
      </c>
      <c r="F63" s="59">
        <v>6.18328</v>
      </c>
      <c r="G63" s="59">
        <v>0.81106</v>
      </c>
      <c r="H63" s="59">
        <v>5.70213</v>
      </c>
      <c r="I63" s="59">
        <v>1.67315</v>
      </c>
      <c r="J63" s="22"/>
    </row>
    <row r="64" spans="2:9" ht="12.75">
      <c r="B64" s="54" t="s">
        <v>46</v>
      </c>
      <c r="C64" s="54">
        <v>1990</v>
      </c>
      <c r="D64" s="55">
        <v>30.77448</v>
      </c>
      <c r="E64" s="55">
        <v>19.89217</v>
      </c>
      <c r="F64" s="55">
        <v>9.07961</v>
      </c>
      <c r="G64" s="55">
        <v>1.15</v>
      </c>
      <c r="H64" s="55">
        <v>8.38789</v>
      </c>
      <c r="I64" s="55">
        <v>1.34442</v>
      </c>
    </row>
    <row r="65" spans="2:9" ht="12.75">
      <c r="B65" s="54" t="s">
        <v>47</v>
      </c>
      <c r="C65" s="54">
        <v>1990</v>
      </c>
      <c r="D65" s="55">
        <v>116.73956</v>
      </c>
      <c r="E65" s="55">
        <v>82.7632</v>
      </c>
      <c r="F65" s="55">
        <v>21.16193</v>
      </c>
      <c r="G65" s="55">
        <v>10.276</v>
      </c>
      <c r="H65" s="55">
        <v>18.0123</v>
      </c>
      <c r="I65" s="55">
        <v>5.68806</v>
      </c>
    </row>
    <row r="66" spans="2:9" ht="12.75">
      <c r="B66" s="54" t="s">
        <v>48</v>
      </c>
      <c r="C66" s="54">
        <v>1994</v>
      </c>
      <c r="D66" s="55">
        <v>11.71671</v>
      </c>
      <c r="E66" s="55">
        <v>4.56562</v>
      </c>
      <c r="F66" s="55">
        <v>1.82186</v>
      </c>
      <c r="G66" s="55">
        <v>0.49012</v>
      </c>
      <c r="H66" s="55">
        <v>5.78422</v>
      </c>
      <c r="I66" s="55">
        <v>0.87675</v>
      </c>
    </row>
    <row r="67" spans="2:9" ht="12.75">
      <c r="B67" s="54" t="s">
        <v>49</v>
      </c>
      <c r="C67" s="54">
        <v>2000</v>
      </c>
      <c r="D67" s="55">
        <v>0.75525</v>
      </c>
      <c r="E67" s="55">
        <v>0.60027</v>
      </c>
      <c r="F67" s="55">
        <v>0.19874</v>
      </c>
      <c r="G67" s="55" t="s">
        <v>175</v>
      </c>
      <c r="H67" s="55" t="s">
        <v>175</v>
      </c>
      <c r="I67" s="55">
        <v>0.15498</v>
      </c>
    </row>
    <row r="68" spans="2:9" ht="12.75">
      <c r="B68" s="54" t="s">
        <v>50</v>
      </c>
      <c r="C68" s="54">
        <v>2008</v>
      </c>
      <c r="D68" s="55">
        <v>20.2535845778162</v>
      </c>
      <c r="E68" s="55">
        <v>17.0908104686795</v>
      </c>
      <c r="F68" s="55">
        <v>2.31616614066811</v>
      </c>
      <c r="G68" s="55">
        <v>1.0408824566775</v>
      </c>
      <c r="H68" s="55">
        <v>1.44707352230877</v>
      </c>
      <c r="I68" s="55">
        <v>0.674818130150426</v>
      </c>
    </row>
    <row r="69" spans="1:10" ht="12.75">
      <c r="A69" s="22"/>
      <c r="B69" s="58" t="s">
        <v>51</v>
      </c>
      <c r="C69" s="58">
        <v>1995</v>
      </c>
      <c r="D69" s="59">
        <v>47.745</v>
      </c>
      <c r="E69" s="59">
        <v>7.565</v>
      </c>
      <c r="F69" s="59" t="s">
        <v>175</v>
      </c>
      <c r="G69" s="59">
        <v>0.343</v>
      </c>
      <c r="H69" s="59">
        <v>38.498</v>
      </c>
      <c r="I69" s="59">
        <v>1.339</v>
      </c>
      <c r="J69" s="22"/>
    </row>
    <row r="70" spans="1:10" ht="12.75">
      <c r="A70" s="22"/>
      <c r="B70" s="58" t="s">
        <v>52</v>
      </c>
      <c r="C70" s="58">
        <v>1994</v>
      </c>
      <c r="D70" s="59">
        <v>1.39133</v>
      </c>
      <c r="E70" s="59">
        <v>0.776</v>
      </c>
      <c r="F70" s="59">
        <v>0.528</v>
      </c>
      <c r="G70" s="59">
        <v>0.045</v>
      </c>
      <c r="H70" s="59">
        <v>0.4941</v>
      </c>
      <c r="I70" s="59">
        <v>0.07623</v>
      </c>
      <c r="J70" s="22"/>
    </row>
    <row r="71" spans="1:10" ht="12.75">
      <c r="A71" s="22"/>
      <c r="B71" s="58" t="s">
        <v>53</v>
      </c>
      <c r="C71" s="58">
        <v>2008</v>
      </c>
      <c r="D71" s="59">
        <v>70.1255445523013</v>
      </c>
      <c r="E71" s="59">
        <v>54.9733626442091</v>
      </c>
      <c r="F71" s="59">
        <v>13.629451096</v>
      </c>
      <c r="G71" s="59">
        <v>7.03083579236215</v>
      </c>
      <c r="H71" s="59">
        <v>5.83374160621227</v>
      </c>
      <c r="I71" s="59">
        <v>2.20172061955422</v>
      </c>
      <c r="J71" s="22"/>
    </row>
    <row r="72" spans="1:10" ht="12.75">
      <c r="A72" s="22"/>
      <c r="B72" s="58" t="s">
        <v>54</v>
      </c>
      <c r="C72" s="58">
        <v>2008</v>
      </c>
      <c r="D72" s="59">
        <v>531.803681822812</v>
      </c>
      <c r="E72" s="59">
        <v>380.621314818268</v>
      </c>
      <c r="F72" s="59">
        <v>132.220209966394</v>
      </c>
      <c r="G72" s="59">
        <v>40.8549139290902</v>
      </c>
      <c r="H72" s="59">
        <v>98.6030009591917</v>
      </c>
      <c r="I72" s="59">
        <v>10.4466240833976</v>
      </c>
      <c r="J72" s="22"/>
    </row>
    <row r="73" spans="1:10" ht="12.75">
      <c r="A73" s="22"/>
      <c r="B73" s="58" t="s">
        <v>55</v>
      </c>
      <c r="C73" s="58">
        <v>1994</v>
      </c>
      <c r="D73" s="59">
        <v>6.524329</v>
      </c>
      <c r="E73" s="59">
        <v>6.36454</v>
      </c>
      <c r="F73" s="59">
        <v>0.551</v>
      </c>
      <c r="G73" s="59">
        <v>0.0652</v>
      </c>
      <c r="H73" s="59" t="s">
        <v>175</v>
      </c>
      <c r="I73" s="59">
        <v>0.094589</v>
      </c>
      <c r="J73" s="22"/>
    </row>
    <row r="74" spans="2:9" ht="12.75">
      <c r="B74" s="54" t="s">
        <v>56</v>
      </c>
      <c r="C74" s="54">
        <v>1993</v>
      </c>
      <c r="D74" s="55">
        <v>4.2578104</v>
      </c>
      <c r="E74" s="55">
        <v>0.254573</v>
      </c>
      <c r="F74" s="55">
        <v>0.1090846</v>
      </c>
      <c r="G74" s="55" t="s">
        <v>175</v>
      </c>
      <c r="H74" s="55">
        <v>0.8932474</v>
      </c>
      <c r="I74" s="55">
        <v>3.10999</v>
      </c>
    </row>
    <row r="75" spans="2:9" ht="12.75">
      <c r="B75" s="54" t="s">
        <v>57</v>
      </c>
      <c r="C75" s="54">
        <v>2006</v>
      </c>
      <c r="D75" s="55">
        <v>12.218693998</v>
      </c>
      <c r="E75" s="55">
        <v>5.965403</v>
      </c>
      <c r="F75" s="55">
        <v>1.28571</v>
      </c>
      <c r="G75" s="55">
        <v>1.781980998</v>
      </c>
      <c r="H75" s="55">
        <v>3.3119</v>
      </c>
      <c r="I75" s="55">
        <v>1.1529</v>
      </c>
    </row>
    <row r="76" spans="2:9" ht="12.75">
      <c r="B76" s="54" t="s">
        <v>58</v>
      </c>
      <c r="C76" s="54">
        <v>2008</v>
      </c>
      <c r="D76" s="55">
        <v>958.060729106766</v>
      </c>
      <c r="E76" s="55">
        <v>772.788187416658</v>
      </c>
      <c r="F76" s="55">
        <v>153.483332831731</v>
      </c>
      <c r="G76" s="55">
        <v>104.831827235104</v>
      </c>
      <c r="H76" s="55">
        <v>66.2032744242236</v>
      </c>
      <c r="I76" s="55">
        <v>10.8590319377813</v>
      </c>
    </row>
    <row r="77" spans="2:9" ht="12.75">
      <c r="B77" s="54" t="s">
        <v>59</v>
      </c>
      <c r="C77" s="54">
        <v>1996</v>
      </c>
      <c r="D77" s="55">
        <v>13.13963</v>
      </c>
      <c r="E77" s="55">
        <v>7.0612</v>
      </c>
      <c r="F77" s="55" t="s">
        <v>175</v>
      </c>
      <c r="G77" s="55">
        <v>0.26803</v>
      </c>
      <c r="H77" s="55">
        <v>5.29485</v>
      </c>
      <c r="I77" s="55">
        <v>0.51555</v>
      </c>
    </row>
    <row r="78" spans="2:9" ht="12.75">
      <c r="B78" s="54" t="s">
        <v>60</v>
      </c>
      <c r="C78" s="54">
        <v>2008</v>
      </c>
      <c r="D78" s="55">
        <v>126.887502427621</v>
      </c>
      <c r="E78" s="55">
        <v>104.025185558194</v>
      </c>
      <c r="F78" s="55">
        <v>22.6879123060276</v>
      </c>
      <c r="G78" s="55">
        <v>10.6604517889958</v>
      </c>
      <c r="H78" s="55">
        <v>8.91825966351789</v>
      </c>
      <c r="I78" s="55">
        <v>2.9694738245593</v>
      </c>
    </row>
    <row r="79" spans="1:10" ht="12.75">
      <c r="A79" s="22"/>
      <c r="B79" s="58" t="s">
        <v>61</v>
      </c>
      <c r="C79" s="58">
        <v>1994</v>
      </c>
      <c r="D79" s="59">
        <v>1.6064651</v>
      </c>
      <c r="E79" s="59">
        <v>0.13604</v>
      </c>
      <c r="F79" s="59">
        <v>0.052</v>
      </c>
      <c r="G79" s="59" t="s">
        <v>175</v>
      </c>
      <c r="H79" s="59">
        <v>0.0004251</v>
      </c>
      <c r="I79" s="59">
        <v>1.47</v>
      </c>
      <c r="J79" s="22"/>
    </row>
    <row r="80" spans="1:10" ht="12.75">
      <c r="A80" s="22"/>
      <c r="B80" s="58" t="s">
        <v>62</v>
      </c>
      <c r="C80" s="58">
        <v>1990</v>
      </c>
      <c r="D80" s="59">
        <v>14.742175</v>
      </c>
      <c r="E80" s="59">
        <v>4.584022</v>
      </c>
      <c r="F80" s="59">
        <v>2.134989</v>
      </c>
      <c r="G80" s="59">
        <v>0.544664</v>
      </c>
      <c r="H80" s="59">
        <v>8.831522</v>
      </c>
      <c r="I80" s="59">
        <v>0.781967</v>
      </c>
      <c r="J80" s="22"/>
    </row>
    <row r="81" spans="1:10" ht="12.75">
      <c r="A81" s="22"/>
      <c r="B81" s="58" t="s">
        <v>63</v>
      </c>
      <c r="C81" s="58">
        <v>1994</v>
      </c>
      <c r="D81" s="59">
        <v>5.057637</v>
      </c>
      <c r="E81" s="59">
        <v>2.043193</v>
      </c>
      <c r="F81" s="59">
        <v>0.625184</v>
      </c>
      <c r="G81" s="59">
        <v>0.14342</v>
      </c>
      <c r="H81" s="59">
        <v>2.529648</v>
      </c>
      <c r="I81" s="59">
        <v>0.341376</v>
      </c>
      <c r="J81" s="22"/>
    </row>
    <row r="82" spans="1:10" ht="12.75">
      <c r="A82" s="22"/>
      <c r="B82" s="58" t="s">
        <v>64</v>
      </c>
      <c r="C82" s="58">
        <v>1994</v>
      </c>
      <c r="D82" s="59">
        <v>1.693962</v>
      </c>
      <c r="E82" s="59">
        <v>0.179929</v>
      </c>
      <c r="F82" s="59">
        <v>0.000415</v>
      </c>
      <c r="G82" s="59">
        <v>2.8E-05</v>
      </c>
      <c r="H82" s="59">
        <v>1.469485</v>
      </c>
      <c r="I82" s="59">
        <v>0.04452</v>
      </c>
      <c r="J82" s="22"/>
    </row>
    <row r="83" spans="1:10" ht="12.75">
      <c r="A83" s="22"/>
      <c r="B83" s="58" t="s">
        <v>65</v>
      </c>
      <c r="C83" s="58">
        <v>1998</v>
      </c>
      <c r="D83" s="59">
        <v>3.0663</v>
      </c>
      <c r="E83" s="59">
        <v>1.7693</v>
      </c>
      <c r="F83" s="59">
        <v>0.296</v>
      </c>
      <c r="G83" s="59" t="s">
        <v>175</v>
      </c>
      <c r="H83" s="59">
        <v>1.276</v>
      </c>
      <c r="I83" s="59">
        <v>0.021</v>
      </c>
      <c r="J83" s="22"/>
    </row>
    <row r="84" spans="2:9" ht="12.75">
      <c r="B84" s="54" t="s">
        <v>66</v>
      </c>
      <c r="C84" s="54">
        <v>1994</v>
      </c>
      <c r="D84" s="55">
        <v>5.10386</v>
      </c>
      <c r="E84" s="55">
        <v>0.41925</v>
      </c>
      <c r="F84" s="55">
        <v>0.09732</v>
      </c>
      <c r="G84" s="55" t="s">
        <v>175</v>
      </c>
      <c r="H84" s="55">
        <v>4.08703</v>
      </c>
      <c r="I84" s="55">
        <v>0.40228</v>
      </c>
    </row>
    <row r="85" spans="2:9" ht="12.75">
      <c r="B85" s="54" t="s">
        <v>67</v>
      </c>
      <c r="C85" s="54">
        <v>1995</v>
      </c>
      <c r="D85" s="55">
        <v>10.8258934966</v>
      </c>
      <c r="E85" s="55">
        <v>3.98519929</v>
      </c>
      <c r="F85" s="55">
        <v>2.2693845</v>
      </c>
      <c r="G85" s="55">
        <v>0.5147902066</v>
      </c>
      <c r="H85" s="55">
        <v>3.381108</v>
      </c>
      <c r="I85" s="55">
        <v>2.944796</v>
      </c>
    </row>
    <row r="86" spans="2:9" ht="12.75">
      <c r="B86" s="54" t="s">
        <v>68</v>
      </c>
      <c r="C86" s="54">
        <v>2008</v>
      </c>
      <c r="D86" s="55">
        <v>73.1386529401376</v>
      </c>
      <c r="E86" s="55">
        <v>55.4759461663365</v>
      </c>
      <c r="F86" s="55">
        <v>12.8866614633349</v>
      </c>
      <c r="G86" s="55">
        <v>4.74795823028973</v>
      </c>
      <c r="H86" s="55">
        <v>8.78308314531043</v>
      </c>
      <c r="I86" s="55">
        <v>3.72536735116492</v>
      </c>
    </row>
    <row r="87" spans="2:9" ht="12.75">
      <c r="B87" s="54" t="s">
        <v>69</v>
      </c>
      <c r="C87" s="54">
        <v>2008</v>
      </c>
      <c r="D87" s="55">
        <v>4.88009655691523</v>
      </c>
      <c r="E87" s="55">
        <v>2.09160803791427</v>
      </c>
      <c r="F87" s="55">
        <v>0.973732758636455</v>
      </c>
      <c r="G87" s="55">
        <v>1.99215314116876</v>
      </c>
      <c r="H87" s="55">
        <v>0.566385570296356</v>
      </c>
      <c r="I87" s="55">
        <v>0.221027149652512</v>
      </c>
    </row>
    <row r="88" spans="2:9" ht="12.75">
      <c r="B88" s="54" t="s">
        <v>70</v>
      </c>
      <c r="C88" s="54">
        <v>1994</v>
      </c>
      <c r="D88" s="55">
        <v>1214.248</v>
      </c>
      <c r="E88" s="55">
        <v>743.82</v>
      </c>
      <c r="F88" s="55">
        <v>80.286</v>
      </c>
      <c r="G88" s="55">
        <v>102.71</v>
      </c>
      <c r="H88" s="55">
        <v>344.485</v>
      </c>
      <c r="I88" s="55">
        <v>23.233</v>
      </c>
    </row>
    <row r="89" spans="1:10" ht="12.75">
      <c r="A89" s="22"/>
      <c r="B89" s="58" t="s">
        <v>71</v>
      </c>
      <c r="C89" s="58">
        <v>1994</v>
      </c>
      <c r="D89" s="59">
        <v>334.19121</v>
      </c>
      <c r="E89" s="59">
        <v>222.09984</v>
      </c>
      <c r="F89" s="59">
        <v>47.34085</v>
      </c>
      <c r="G89" s="59">
        <v>19.14381</v>
      </c>
      <c r="H89" s="59">
        <v>84.50724</v>
      </c>
      <c r="I89" s="59">
        <v>8.44032</v>
      </c>
      <c r="J89" s="22"/>
    </row>
    <row r="90" spans="1:10" ht="12.75">
      <c r="A90" s="22"/>
      <c r="B90" s="58" t="s">
        <v>72</v>
      </c>
      <c r="C90" s="58">
        <v>1994</v>
      </c>
      <c r="D90" s="59">
        <v>385.433295</v>
      </c>
      <c r="E90" s="59">
        <v>321.35586</v>
      </c>
      <c r="F90" s="59">
        <v>60.60623</v>
      </c>
      <c r="G90" s="59">
        <v>25.47423</v>
      </c>
      <c r="H90" s="59">
        <v>30.303895</v>
      </c>
      <c r="I90" s="59">
        <v>8.29931</v>
      </c>
      <c r="J90" s="22"/>
    </row>
    <row r="91" spans="1:10" ht="12.75">
      <c r="A91" s="22"/>
      <c r="B91" s="58" t="s">
        <v>73</v>
      </c>
      <c r="C91" s="58">
        <v>2008</v>
      </c>
      <c r="D91" s="59">
        <v>67.4392766804097</v>
      </c>
      <c r="E91" s="59">
        <v>45.6934690105584</v>
      </c>
      <c r="F91" s="59">
        <v>14.2549777462748</v>
      </c>
      <c r="G91" s="59">
        <v>2.98943743395917</v>
      </c>
      <c r="H91" s="59">
        <v>17.5754647728168</v>
      </c>
      <c r="I91" s="59">
        <v>1.0949327300658</v>
      </c>
      <c r="J91" s="22"/>
    </row>
    <row r="92" spans="1:10" ht="12.75">
      <c r="A92" s="22"/>
      <c r="B92" s="58" t="s">
        <v>74</v>
      </c>
      <c r="C92" s="58">
        <v>2005</v>
      </c>
      <c r="D92" s="59">
        <v>73.4099787331934</v>
      </c>
      <c r="E92" s="59">
        <v>63.0247195238668</v>
      </c>
      <c r="F92" s="59">
        <v>14.2079226963643</v>
      </c>
      <c r="G92" s="59">
        <v>2.2918740901</v>
      </c>
      <c r="H92" s="59">
        <v>3.17734503725187</v>
      </c>
      <c r="I92" s="59">
        <v>4.91604008197472</v>
      </c>
      <c r="J92" s="22"/>
    </row>
    <row r="93" spans="1:10" ht="12.75">
      <c r="A93" s="22"/>
      <c r="B93" s="58" t="s">
        <v>75</v>
      </c>
      <c r="C93" s="58">
        <v>2008</v>
      </c>
      <c r="D93" s="59">
        <v>541.485364339971</v>
      </c>
      <c r="E93" s="59">
        <v>452.907350915347</v>
      </c>
      <c r="F93" s="59">
        <v>123.87862079951</v>
      </c>
      <c r="G93" s="59">
        <v>34.0990979694507</v>
      </c>
      <c r="H93" s="59">
        <v>35.8651532370695</v>
      </c>
      <c r="I93" s="59">
        <v>16.6142877575264</v>
      </c>
      <c r="J93" s="22"/>
    </row>
    <row r="94" spans="2:9" ht="12.75">
      <c r="B94" s="54" t="s">
        <v>76</v>
      </c>
      <c r="C94" s="54">
        <v>1994</v>
      </c>
      <c r="D94" s="55">
        <v>116.31420279</v>
      </c>
      <c r="E94" s="55">
        <v>8.23099</v>
      </c>
      <c r="F94" s="55">
        <v>1.26869</v>
      </c>
      <c r="G94" s="55">
        <v>0.379</v>
      </c>
      <c r="H94" s="55">
        <v>107.3221773</v>
      </c>
      <c r="I94" s="55">
        <v>0.38203549</v>
      </c>
    </row>
    <row r="95" spans="2:9" ht="12.75">
      <c r="B95" s="54" t="s">
        <v>77</v>
      </c>
      <c r="C95" s="54">
        <v>2008</v>
      </c>
      <c r="D95" s="55">
        <v>1281.8227114298</v>
      </c>
      <c r="E95" s="55">
        <v>1160.4550223544</v>
      </c>
      <c r="F95" s="55">
        <v>230.942556286279</v>
      </c>
      <c r="G95" s="55">
        <v>75.3102046454184</v>
      </c>
      <c r="H95" s="55">
        <v>25.8448900424337</v>
      </c>
      <c r="I95" s="55">
        <v>20.0521515764964</v>
      </c>
    </row>
    <row r="96" spans="2:9" ht="12.75">
      <c r="B96" s="54" t="s">
        <v>78</v>
      </c>
      <c r="C96" s="54">
        <v>2000</v>
      </c>
      <c r="D96" s="55">
        <v>19.4019279604669</v>
      </c>
      <c r="E96" s="55">
        <v>14.9110372</v>
      </c>
      <c r="F96" s="55">
        <v>3.623506</v>
      </c>
      <c r="G96" s="55">
        <v>1.59431046046692</v>
      </c>
      <c r="H96" s="55">
        <v>0.1832334</v>
      </c>
      <c r="I96" s="55">
        <v>2.7133469</v>
      </c>
    </row>
    <row r="97" spans="2:9" ht="12.75">
      <c r="B97" s="54" t="s">
        <v>79</v>
      </c>
      <c r="C97" s="54">
        <v>2008</v>
      </c>
      <c r="D97" s="55">
        <v>245.855052276727</v>
      </c>
      <c r="E97" s="55">
        <v>214.446158838094</v>
      </c>
      <c r="F97" s="55">
        <v>24.2538043153474</v>
      </c>
      <c r="G97" s="55">
        <v>14.4450892750708</v>
      </c>
      <c r="H97" s="55">
        <v>12.1014741635625</v>
      </c>
      <c r="I97" s="55">
        <v>4.86233</v>
      </c>
    </row>
    <row r="98" spans="2:9" ht="12.75">
      <c r="B98" s="54" t="s">
        <v>80</v>
      </c>
      <c r="C98" s="54">
        <v>1994</v>
      </c>
      <c r="D98" s="55">
        <v>21.4662252384</v>
      </c>
      <c r="E98" s="55">
        <v>8.058164</v>
      </c>
      <c r="F98" s="55" t="s">
        <v>175</v>
      </c>
      <c r="G98" s="55">
        <v>0.98951</v>
      </c>
      <c r="H98" s="55">
        <v>12.0996620384</v>
      </c>
      <c r="I98" s="55">
        <v>0.3188892</v>
      </c>
    </row>
    <row r="99" spans="1:10" ht="12.75">
      <c r="A99" s="22"/>
      <c r="B99" s="58" t="s">
        <v>81</v>
      </c>
      <c r="C99" s="58">
        <v>1994</v>
      </c>
      <c r="D99" s="59">
        <v>0.0279748654127</v>
      </c>
      <c r="E99" s="59">
        <v>0.0185560193397</v>
      </c>
      <c r="F99" s="59" t="s">
        <v>175</v>
      </c>
      <c r="G99" s="59" t="s">
        <v>175</v>
      </c>
      <c r="H99" s="59">
        <v>0.000490117313</v>
      </c>
      <c r="I99" s="59">
        <v>0.00892872876</v>
      </c>
      <c r="J99" s="22"/>
    </row>
    <row r="100" spans="1:10" ht="12.75">
      <c r="A100" s="22"/>
      <c r="B100" s="58" t="s">
        <v>82</v>
      </c>
      <c r="C100" s="58">
        <v>1990</v>
      </c>
      <c r="D100" s="59">
        <v>201.9211738</v>
      </c>
      <c r="E100" s="59">
        <v>178.94545</v>
      </c>
      <c r="F100" s="59">
        <v>3.5121</v>
      </c>
      <c r="G100" s="59">
        <v>9.8552</v>
      </c>
      <c r="H100" s="59">
        <v>11.6389738</v>
      </c>
      <c r="I100" s="59">
        <v>1.48155</v>
      </c>
      <c r="J100" s="22"/>
    </row>
    <row r="101" spans="1:10" ht="12.75">
      <c r="A101" s="22"/>
      <c r="B101" s="58" t="s">
        <v>83</v>
      </c>
      <c r="C101" s="58">
        <v>2001</v>
      </c>
      <c r="D101" s="59">
        <v>542.8939</v>
      </c>
      <c r="E101" s="59">
        <v>453.173</v>
      </c>
      <c r="F101" s="59">
        <v>89.675</v>
      </c>
      <c r="G101" s="59">
        <v>57.8429</v>
      </c>
      <c r="H101" s="59">
        <v>16.117</v>
      </c>
      <c r="I101" s="59">
        <v>15.761</v>
      </c>
      <c r="J101" s="22"/>
    </row>
    <row r="102" spans="1:10" ht="12.75">
      <c r="A102" s="22"/>
      <c r="B102" s="58" t="s">
        <v>84</v>
      </c>
      <c r="C102" s="58">
        <v>2005</v>
      </c>
      <c r="D102" s="59">
        <v>12.017147</v>
      </c>
      <c r="E102" s="59">
        <v>8.901694</v>
      </c>
      <c r="F102" s="59">
        <v>2.487561</v>
      </c>
      <c r="G102" s="59">
        <v>0.519267</v>
      </c>
      <c r="H102" s="59">
        <v>1.936563</v>
      </c>
      <c r="I102" s="59">
        <v>0.659623</v>
      </c>
      <c r="J102" s="22"/>
    </row>
    <row r="103" spans="1:10" ht="12.75">
      <c r="A103" s="22"/>
      <c r="B103" s="58" t="s">
        <v>85</v>
      </c>
      <c r="C103" s="58">
        <v>1990</v>
      </c>
      <c r="D103" s="59">
        <v>6.86656</v>
      </c>
      <c r="E103" s="59">
        <v>0.92986</v>
      </c>
      <c r="F103" s="59" t="s">
        <v>175</v>
      </c>
      <c r="G103" s="59" t="s">
        <v>175</v>
      </c>
      <c r="H103" s="59">
        <v>5.69667</v>
      </c>
      <c r="I103" s="59">
        <v>0.24003</v>
      </c>
      <c r="J103" s="22"/>
    </row>
    <row r="104" spans="2:9" ht="12.75">
      <c r="B104" s="54" t="s">
        <v>86</v>
      </c>
      <c r="C104" s="54">
        <v>2008</v>
      </c>
      <c r="D104" s="55">
        <v>11.9045621834611</v>
      </c>
      <c r="E104" s="55">
        <v>8.50563253743725</v>
      </c>
      <c r="F104" s="55">
        <v>3.59604683498406</v>
      </c>
      <c r="G104" s="55">
        <v>0.343906445087845</v>
      </c>
      <c r="H104" s="55">
        <v>2.08473564026955</v>
      </c>
      <c r="I104" s="55">
        <v>0.916882622478498</v>
      </c>
    </row>
    <row r="105" spans="2:9" ht="12.75">
      <c r="B105" s="54" t="s">
        <v>87</v>
      </c>
      <c r="C105" s="54">
        <v>1994</v>
      </c>
      <c r="D105" s="55">
        <v>15.7023292</v>
      </c>
      <c r="E105" s="55">
        <v>11.77723245</v>
      </c>
      <c r="F105" s="55">
        <v>3.9914079</v>
      </c>
      <c r="G105" s="55">
        <v>1.9240628</v>
      </c>
      <c r="H105" s="55">
        <v>1.10214995</v>
      </c>
      <c r="I105" s="55">
        <v>0.898884</v>
      </c>
    </row>
    <row r="106" spans="2:9" ht="12.75">
      <c r="B106" s="54" t="s">
        <v>88</v>
      </c>
      <c r="C106" s="54">
        <v>1994</v>
      </c>
      <c r="D106" s="55">
        <v>1.82029</v>
      </c>
      <c r="E106" s="55">
        <v>0.82721</v>
      </c>
      <c r="F106" s="55">
        <v>0.22174</v>
      </c>
      <c r="G106" s="55" t="s">
        <v>175</v>
      </c>
      <c r="H106" s="55">
        <v>0.93851</v>
      </c>
      <c r="I106" s="55">
        <v>0.05457</v>
      </c>
    </row>
    <row r="107" spans="2:9" ht="12.75">
      <c r="B107" s="54" t="s">
        <v>89</v>
      </c>
      <c r="C107" s="54">
        <v>2008</v>
      </c>
      <c r="D107" s="55">
        <v>0.263382845592864</v>
      </c>
      <c r="E107" s="55">
        <v>0.23212119356826</v>
      </c>
      <c r="F107" s="55">
        <v>0.0909917465105536</v>
      </c>
      <c r="G107" s="55">
        <v>0.00551058981056983</v>
      </c>
      <c r="H107" s="55">
        <v>0.0227023034607826</v>
      </c>
      <c r="I107" s="55">
        <v>0.00197373104260672</v>
      </c>
    </row>
    <row r="108" spans="2:9" ht="12.75">
      <c r="B108" s="54" t="s">
        <v>90</v>
      </c>
      <c r="C108" s="54">
        <v>2008</v>
      </c>
      <c r="D108" s="55">
        <v>24.3269973062201</v>
      </c>
      <c r="E108" s="55">
        <v>13.2111994916985</v>
      </c>
      <c r="F108" s="55">
        <v>5.18226736664837</v>
      </c>
      <c r="G108" s="55">
        <v>4.87256779164922</v>
      </c>
      <c r="H108" s="55">
        <v>5.01196167470554</v>
      </c>
      <c r="I108" s="55">
        <v>1.14007740764853</v>
      </c>
    </row>
    <row r="109" spans="1:10" ht="12.75">
      <c r="A109" s="22"/>
      <c r="B109" s="58" t="s">
        <v>91</v>
      </c>
      <c r="C109" s="58">
        <v>2008</v>
      </c>
      <c r="D109" s="59">
        <v>12.4939379988785</v>
      </c>
      <c r="E109" s="59">
        <v>11.0042694304754</v>
      </c>
      <c r="F109" s="59">
        <v>6.67439039962327</v>
      </c>
      <c r="G109" s="59">
        <v>0.735789360816001</v>
      </c>
      <c r="H109" s="59">
        <v>0.66907572013355</v>
      </c>
      <c r="I109" s="59">
        <v>0.0693294094759078</v>
      </c>
      <c r="J109" s="22"/>
    </row>
    <row r="110" spans="1:10" ht="12.75">
      <c r="A110" s="22"/>
      <c r="B110" s="58" t="s">
        <v>92</v>
      </c>
      <c r="C110" s="58">
        <v>1994</v>
      </c>
      <c r="D110" s="59">
        <v>21.93366</v>
      </c>
      <c r="E110" s="59">
        <v>1.92392</v>
      </c>
      <c r="F110" s="59">
        <v>0.61852</v>
      </c>
      <c r="G110" s="59">
        <v>0.005</v>
      </c>
      <c r="H110" s="59">
        <v>19.79474</v>
      </c>
      <c r="I110" s="59">
        <v>0.21</v>
      </c>
      <c r="J110" s="22"/>
    </row>
    <row r="111" spans="1:10" ht="12.75">
      <c r="A111" s="22"/>
      <c r="B111" s="58" t="s">
        <v>93</v>
      </c>
      <c r="C111" s="58">
        <v>1994</v>
      </c>
      <c r="D111" s="59">
        <v>7.07034</v>
      </c>
      <c r="E111" s="59">
        <v>3.71787</v>
      </c>
      <c r="F111" s="59" t="s">
        <v>175</v>
      </c>
      <c r="G111" s="59">
        <v>0.05838</v>
      </c>
      <c r="H111" s="59">
        <v>3.204</v>
      </c>
      <c r="I111" s="59">
        <v>0.09009</v>
      </c>
      <c r="J111" s="22"/>
    </row>
    <row r="112" spans="1:10" ht="12.75">
      <c r="A112" s="22"/>
      <c r="B112" s="58" t="s">
        <v>94</v>
      </c>
      <c r="C112" s="58">
        <v>1994</v>
      </c>
      <c r="D112" s="59">
        <v>136.68077</v>
      </c>
      <c r="E112" s="59">
        <v>97.86123</v>
      </c>
      <c r="F112" s="59" t="s">
        <v>175</v>
      </c>
      <c r="G112" s="59">
        <v>4.973</v>
      </c>
      <c r="H112" s="59">
        <v>6.93204</v>
      </c>
      <c r="I112" s="59">
        <v>26.9145</v>
      </c>
      <c r="J112" s="22"/>
    </row>
    <row r="113" spans="1:10" ht="12.75">
      <c r="A113" s="22"/>
      <c r="B113" s="58" t="s">
        <v>95</v>
      </c>
      <c r="C113" s="58">
        <v>1994</v>
      </c>
      <c r="D113" s="59">
        <v>0.152977</v>
      </c>
      <c r="E113" s="59">
        <v>0.128995</v>
      </c>
      <c r="F113" s="59" t="s">
        <v>175</v>
      </c>
      <c r="G113" s="59" t="s">
        <v>175</v>
      </c>
      <c r="H113" s="59" t="s">
        <v>175</v>
      </c>
      <c r="I113" s="59">
        <v>0.023982</v>
      </c>
      <c r="J113" s="22"/>
    </row>
    <row r="114" spans="2:9" ht="12.75">
      <c r="B114" s="54" t="s">
        <v>96</v>
      </c>
      <c r="C114" s="54">
        <v>1995</v>
      </c>
      <c r="D114" s="55">
        <v>8.66620539</v>
      </c>
      <c r="E114" s="55">
        <v>0.96841928</v>
      </c>
      <c r="F114" s="55" t="s">
        <v>175</v>
      </c>
      <c r="G114" s="55">
        <v>0.00958</v>
      </c>
      <c r="H114" s="55">
        <v>7.5726744</v>
      </c>
      <c r="I114" s="55">
        <v>0.11553171</v>
      </c>
    </row>
    <row r="115" spans="2:9" ht="12.75">
      <c r="B115" s="54" t="s">
        <v>97</v>
      </c>
      <c r="C115" s="54">
        <v>2008</v>
      </c>
      <c r="D115" s="55">
        <v>2.95208424152782</v>
      </c>
      <c r="E115" s="55">
        <v>2.65944014827815</v>
      </c>
      <c r="F115" s="55">
        <v>0.520370992436068</v>
      </c>
      <c r="G115" s="55">
        <v>0.0342540750468845</v>
      </c>
      <c r="H115" s="55">
        <v>0.0800430627842787</v>
      </c>
      <c r="I115" s="55">
        <v>0.176245155418506</v>
      </c>
    </row>
    <row r="116" spans="2:9" ht="12.75">
      <c r="B116" s="54" t="s">
        <v>98</v>
      </c>
      <c r="C116" s="54">
        <v>2000</v>
      </c>
      <c r="D116" s="55">
        <v>6.9438457</v>
      </c>
      <c r="E116" s="55">
        <v>1.1706714</v>
      </c>
      <c r="F116" s="55">
        <v>0.4051686</v>
      </c>
      <c r="G116" s="55">
        <v>0.0192</v>
      </c>
      <c r="H116" s="55">
        <v>5.6674709</v>
      </c>
      <c r="I116" s="55">
        <v>0.0865034</v>
      </c>
    </row>
    <row r="117" spans="2:9" ht="12.75">
      <c r="B117" s="54" t="s">
        <v>99</v>
      </c>
      <c r="C117" s="54">
        <v>1995</v>
      </c>
      <c r="D117" s="55">
        <v>2.058852</v>
      </c>
      <c r="E117" s="55">
        <v>1.759983</v>
      </c>
      <c r="F117" s="55">
        <v>0.647094</v>
      </c>
      <c r="G117" s="55">
        <v>0.08807</v>
      </c>
      <c r="H117" s="55">
        <v>0.139273</v>
      </c>
      <c r="I117" s="55">
        <v>0.071526</v>
      </c>
    </row>
    <row r="118" spans="2:9" ht="12.75">
      <c r="B118" s="54" t="s">
        <v>100</v>
      </c>
      <c r="C118" s="54">
        <v>2002</v>
      </c>
      <c r="D118" s="55">
        <v>553.329629603747</v>
      </c>
      <c r="E118" s="55">
        <v>389.496654526334</v>
      </c>
      <c r="F118" s="55">
        <v>114.385404751341</v>
      </c>
      <c r="G118" s="55">
        <v>52.1024491779</v>
      </c>
      <c r="H118" s="55">
        <v>46.1461648995132</v>
      </c>
      <c r="I118" s="55">
        <v>65.584361</v>
      </c>
    </row>
    <row r="119" spans="1:10" ht="12.75">
      <c r="A119" s="22"/>
      <c r="B119" s="58" t="s">
        <v>101</v>
      </c>
      <c r="C119" s="58">
        <v>1994</v>
      </c>
      <c r="D119" s="59">
        <v>0.246011322</v>
      </c>
      <c r="E119" s="59">
        <v>0.240986322</v>
      </c>
      <c r="F119" s="59">
        <v>0.000640692</v>
      </c>
      <c r="G119" s="59">
        <v>2.2E-05</v>
      </c>
      <c r="H119" s="59">
        <v>0.00084</v>
      </c>
      <c r="I119" s="59">
        <v>0.004163</v>
      </c>
      <c r="J119" s="22"/>
    </row>
    <row r="120" spans="1:10" ht="12.75">
      <c r="A120" s="22"/>
      <c r="B120" s="58" t="s">
        <v>102</v>
      </c>
      <c r="C120" s="58">
        <v>2008</v>
      </c>
      <c r="D120" s="59">
        <v>0.0954855966208599</v>
      </c>
      <c r="E120" s="59">
        <v>0.0924973026195868</v>
      </c>
      <c r="F120" s="59">
        <v>0.0328714519187118</v>
      </c>
      <c r="G120" s="59">
        <v>0.00195347731</v>
      </c>
      <c r="H120" s="59" t="s">
        <v>175</v>
      </c>
      <c r="I120" s="59">
        <v>0.001034816691273</v>
      </c>
      <c r="J120" s="22"/>
    </row>
    <row r="121" spans="1:10" ht="12.75">
      <c r="A121" s="22"/>
      <c r="B121" s="58" t="s">
        <v>103</v>
      </c>
      <c r="C121" s="58">
        <v>1998</v>
      </c>
      <c r="D121" s="59">
        <v>15.9297</v>
      </c>
      <c r="E121" s="59">
        <v>9.3993</v>
      </c>
      <c r="F121" s="59">
        <v>2.116</v>
      </c>
      <c r="G121" s="59">
        <v>0.0981</v>
      </c>
      <c r="H121" s="59">
        <v>6.342</v>
      </c>
      <c r="I121" s="59">
        <v>0.0903</v>
      </c>
      <c r="J121" s="22"/>
    </row>
    <row r="122" spans="1:10" ht="12.75">
      <c r="A122" s="22"/>
      <c r="B122" s="58" t="s">
        <v>104</v>
      </c>
      <c r="C122" s="58">
        <v>1994</v>
      </c>
      <c r="D122" s="59">
        <v>44.394</v>
      </c>
      <c r="E122" s="59">
        <v>26.86</v>
      </c>
      <c r="F122" s="59">
        <v>5.836</v>
      </c>
      <c r="G122" s="59">
        <v>3.158</v>
      </c>
      <c r="H122" s="59">
        <v>12.092</v>
      </c>
      <c r="I122" s="59">
        <v>2.284</v>
      </c>
      <c r="J122" s="22"/>
    </row>
    <row r="123" spans="1:10" ht="12.75">
      <c r="A123" s="22"/>
      <c r="B123" s="58" t="s">
        <v>105</v>
      </c>
      <c r="C123" s="58">
        <v>1994</v>
      </c>
      <c r="D123" s="59">
        <v>8.223886404</v>
      </c>
      <c r="E123" s="59">
        <v>1.86218</v>
      </c>
      <c r="F123" s="59">
        <v>0.85478</v>
      </c>
      <c r="G123" s="59">
        <v>0.05135</v>
      </c>
      <c r="H123" s="59">
        <v>4.622166404</v>
      </c>
      <c r="I123" s="59">
        <v>1.68819</v>
      </c>
      <c r="J123" s="22"/>
    </row>
    <row r="124" spans="2:9" ht="12.75">
      <c r="B124" s="54" t="s">
        <v>106</v>
      </c>
      <c r="C124" s="54">
        <v>1994</v>
      </c>
      <c r="D124" s="55">
        <v>5.60209</v>
      </c>
      <c r="E124" s="55">
        <v>1.91768</v>
      </c>
      <c r="F124" s="55">
        <v>0.90586</v>
      </c>
      <c r="G124" s="55">
        <v>0.00546</v>
      </c>
      <c r="H124" s="55">
        <v>3.60734</v>
      </c>
      <c r="I124" s="55">
        <v>0.07161</v>
      </c>
    </row>
    <row r="125" spans="2:9" ht="12.75">
      <c r="B125" s="54" t="s">
        <v>107</v>
      </c>
      <c r="C125" s="54">
        <v>1994</v>
      </c>
      <c r="D125" s="55">
        <v>0.0359003</v>
      </c>
      <c r="E125" s="55">
        <v>0.028318</v>
      </c>
      <c r="F125" s="55" t="s">
        <v>175</v>
      </c>
      <c r="G125" s="55" t="s">
        <v>175</v>
      </c>
      <c r="H125" s="55">
        <v>0.004914</v>
      </c>
      <c r="I125" s="55">
        <v>0.0026683</v>
      </c>
    </row>
    <row r="126" spans="2:9" ht="12.75">
      <c r="B126" s="54" t="s">
        <v>108</v>
      </c>
      <c r="C126" s="54">
        <v>1994</v>
      </c>
      <c r="D126" s="55">
        <v>31.18887</v>
      </c>
      <c r="E126" s="55">
        <v>3.266</v>
      </c>
      <c r="F126" s="55">
        <v>0.456</v>
      </c>
      <c r="G126" s="55">
        <v>0.165</v>
      </c>
      <c r="H126" s="55">
        <v>27.197</v>
      </c>
      <c r="I126" s="55">
        <v>0.56087</v>
      </c>
    </row>
    <row r="127" spans="2:9" ht="12.75">
      <c r="B127" s="54" t="s">
        <v>109</v>
      </c>
      <c r="C127" s="54">
        <v>2008</v>
      </c>
      <c r="D127" s="55">
        <v>206.9108152608</v>
      </c>
      <c r="E127" s="55">
        <v>172.055963688728</v>
      </c>
      <c r="F127" s="55">
        <v>35.9835895682852</v>
      </c>
      <c r="G127" s="55">
        <v>10.4807597512367</v>
      </c>
      <c r="H127" s="55">
        <v>18.5155638770357</v>
      </c>
      <c r="I127" s="55">
        <v>5.6548090378</v>
      </c>
    </row>
    <row r="128" spans="2:9" ht="12.75">
      <c r="B128" s="54" t="s">
        <v>110</v>
      </c>
      <c r="C128" s="54">
        <v>2008</v>
      </c>
      <c r="D128" s="55">
        <v>74.6587476713239</v>
      </c>
      <c r="E128" s="55">
        <v>33.8387818296328</v>
      </c>
      <c r="F128" s="55">
        <v>14.2739398687398</v>
      </c>
      <c r="G128" s="55">
        <v>4.29198409836068</v>
      </c>
      <c r="H128" s="55">
        <v>34.8262947883339</v>
      </c>
      <c r="I128" s="55">
        <v>1.67068695499658</v>
      </c>
    </row>
    <row r="129" spans="1:10" ht="12.75">
      <c r="A129" s="22"/>
      <c r="B129" s="58" t="s">
        <v>111</v>
      </c>
      <c r="C129" s="58">
        <v>1994</v>
      </c>
      <c r="D129" s="59">
        <v>7.65184</v>
      </c>
      <c r="E129" s="59">
        <v>2.68964</v>
      </c>
      <c r="F129" s="59">
        <v>0.84157</v>
      </c>
      <c r="G129" s="59">
        <v>0.35484</v>
      </c>
      <c r="H129" s="59">
        <v>4.27058</v>
      </c>
      <c r="I129" s="59">
        <v>0.33678</v>
      </c>
      <c r="J129" s="22"/>
    </row>
    <row r="130" spans="1:10" ht="12.75">
      <c r="A130" s="22"/>
      <c r="B130" s="58" t="s">
        <v>112</v>
      </c>
      <c r="C130" s="58">
        <v>2000</v>
      </c>
      <c r="D130" s="59">
        <v>13.627</v>
      </c>
      <c r="E130" s="59">
        <v>2.622</v>
      </c>
      <c r="F130" s="59">
        <v>0.757</v>
      </c>
      <c r="G130" s="59">
        <v>0.018</v>
      </c>
      <c r="H130" s="59">
        <v>10.635</v>
      </c>
      <c r="I130" s="59">
        <v>0.352</v>
      </c>
      <c r="J130" s="22"/>
    </row>
    <row r="131" spans="1:10" ht="12.75">
      <c r="A131" s="22"/>
      <c r="B131" s="58" t="s">
        <v>113</v>
      </c>
      <c r="C131" s="58">
        <v>1994</v>
      </c>
      <c r="D131" s="59">
        <v>242.62639943887</v>
      </c>
      <c r="E131" s="59">
        <v>146.361612629612</v>
      </c>
      <c r="F131" s="59">
        <v>36.8554779897729</v>
      </c>
      <c r="G131" s="59">
        <v>1.7618700365</v>
      </c>
      <c r="H131" s="59">
        <v>50.4985456533172</v>
      </c>
      <c r="I131" s="59">
        <v>44.0043711194413</v>
      </c>
      <c r="J131" s="22"/>
    </row>
    <row r="132" spans="1:10" ht="12.75">
      <c r="A132" s="22"/>
      <c r="B132" s="58" t="s">
        <v>114</v>
      </c>
      <c r="C132" s="58">
        <v>1994</v>
      </c>
      <c r="D132" s="59">
        <v>4.42215491</v>
      </c>
      <c r="E132" s="59">
        <v>4.41963694</v>
      </c>
      <c r="F132" s="59">
        <v>1.42200382</v>
      </c>
      <c r="G132" s="59" t="s">
        <v>175</v>
      </c>
      <c r="H132" s="59">
        <v>0.00109711</v>
      </c>
      <c r="I132" s="59">
        <v>0.00142086</v>
      </c>
      <c r="J132" s="22"/>
    </row>
    <row r="133" spans="1:10" ht="12.75">
      <c r="A133" s="22"/>
      <c r="B133" s="58" t="s">
        <v>115</v>
      </c>
      <c r="C133" s="58">
        <v>2008</v>
      </c>
      <c r="D133" s="59">
        <v>53.7057820907893</v>
      </c>
      <c r="E133" s="59">
        <v>39.0287887666317</v>
      </c>
      <c r="F133" s="59">
        <v>15.2996294266997</v>
      </c>
      <c r="G133" s="59">
        <v>8.91603743221739</v>
      </c>
      <c r="H133" s="59">
        <v>4.3560871705143</v>
      </c>
      <c r="I133" s="59">
        <v>1.2151324285984</v>
      </c>
      <c r="J133" s="22"/>
    </row>
    <row r="134" spans="2:9" ht="12.75">
      <c r="B134" s="54" t="s">
        <v>116</v>
      </c>
      <c r="C134" s="54">
        <v>1994</v>
      </c>
      <c r="D134" s="55">
        <v>160.5892</v>
      </c>
      <c r="E134" s="55">
        <v>83.25677</v>
      </c>
      <c r="F134" s="55">
        <v>18.677</v>
      </c>
      <c r="G134" s="55">
        <v>11.2696</v>
      </c>
      <c r="H134" s="55">
        <v>61.94017</v>
      </c>
      <c r="I134" s="55">
        <v>4.12266</v>
      </c>
    </row>
    <row r="135" spans="2:9" ht="12.75">
      <c r="B135" s="54" t="s">
        <v>117</v>
      </c>
      <c r="C135" s="54">
        <v>2000</v>
      </c>
      <c r="D135" s="55">
        <v>0.092473929</v>
      </c>
      <c r="E135" s="55" t="s">
        <v>175</v>
      </c>
      <c r="F135" s="55" t="s">
        <v>175</v>
      </c>
      <c r="G135" s="55">
        <v>1E-05</v>
      </c>
      <c r="H135" s="55">
        <v>0.092463929</v>
      </c>
      <c r="I135" s="55" t="s">
        <v>175</v>
      </c>
    </row>
    <row r="136" spans="2:9" ht="12.75">
      <c r="B136" s="54" t="s">
        <v>118</v>
      </c>
      <c r="C136" s="54">
        <v>1994</v>
      </c>
      <c r="D136" s="55">
        <v>10.69208</v>
      </c>
      <c r="E136" s="55">
        <v>3.90302</v>
      </c>
      <c r="F136" s="55">
        <v>1.48886</v>
      </c>
      <c r="G136" s="55">
        <v>0.41294</v>
      </c>
      <c r="H136" s="55">
        <v>4.72538</v>
      </c>
      <c r="I136" s="55">
        <v>1.65074</v>
      </c>
    </row>
    <row r="137" spans="2:9" ht="12.75">
      <c r="B137" s="54" t="s">
        <v>119</v>
      </c>
      <c r="C137" s="54">
        <v>1994</v>
      </c>
      <c r="D137" s="55">
        <v>5.01224</v>
      </c>
      <c r="E137" s="55">
        <v>0.94757</v>
      </c>
      <c r="F137" s="55" t="s">
        <v>175</v>
      </c>
      <c r="G137" s="55">
        <v>0.193</v>
      </c>
      <c r="H137" s="55">
        <v>3.87167</v>
      </c>
      <c r="I137" s="55" t="s">
        <v>175</v>
      </c>
    </row>
    <row r="138" spans="2:9" ht="12.75">
      <c r="B138" s="54" t="s">
        <v>120</v>
      </c>
      <c r="C138" s="54">
        <v>1994</v>
      </c>
      <c r="D138" s="55">
        <v>140.4561325</v>
      </c>
      <c r="E138" s="55">
        <v>3.2645245</v>
      </c>
      <c r="F138" s="55">
        <v>2.72744</v>
      </c>
      <c r="G138" s="55">
        <v>0.73365</v>
      </c>
      <c r="H138" s="55">
        <v>136.29733</v>
      </c>
      <c r="I138" s="55">
        <v>0.160628</v>
      </c>
    </row>
    <row r="139" spans="1:10" ht="12.75">
      <c r="A139" s="22"/>
      <c r="B139" s="58" t="s">
        <v>121</v>
      </c>
      <c r="C139" s="58">
        <v>1994</v>
      </c>
      <c r="D139" s="59">
        <v>57.58287</v>
      </c>
      <c r="E139" s="59">
        <v>22.15391</v>
      </c>
      <c r="F139" s="59">
        <v>7.96979</v>
      </c>
      <c r="G139" s="59">
        <v>9.89922</v>
      </c>
      <c r="H139" s="59">
        <v>22.80906</v>
      </c>
      <c r="I139" s="59">
        <v>2.72068</v>
      </c>
      <c r="J139" s="22"/>
    </row>
    <row r="140" spans="1:10" ht="12.75">
      <c r="A140" s="22"/>
      <c r="B140" s="58" t="s">
        <v>122</v>
      </c>
      <c r="C140" s="58">
        <v>1994</v>
      </c>
      <c r="D140" s="59">
        <v>100.86661</v>
      </c>
      <c r="E140" s="59">
        <v>50.04033</v>
      </c>
      <c r="F140" s="59">
        <v>15.88955</v>
      </c>
      <c r="G140" s="59">
        <v>10.60293</v>
      </c>
      <c r="H140" s="59">
        <v>33.12857</v>
      </c>
      <c r="I140" s="59">
        <v>7.09478</v>
      </c>
      <c r="J140" s="22"/>
    </row>
    <row r="141" spans="1:10" ht="12.75">
      <c r="A141" s="22"/>
      <c r="B141" s="58" t="s">
        <v>123</v>
      </c>
      <c r="C141" s="58">
        <v>2008</v>
      </c>
      <c r="D141" s="59">
        <v>395.558460162465</v>
      </c>
      <c r="E141" s="59">
        <v>315.469678729512</v>
      </c>
      <c r="F141" s="59">
        <v>42.6968877940939</v>
      </c>
      <c r="G141" s="59">
        <v>33.3223857946554</v>
      </c>
      <c r="H141" s="59">
        <v>37.1130771572014</v>
      </c>
      <c r="I141" s="59">
        <v>8.91127681516945</v>
      </c>
      <c r="J141" s="22"/>
    </row>
    <row r="142" spans="1:10" ht="12.75">
      <c r="A142" s="22"/>
      <c r="B142" s="58" t="s">
        <v>124</v>
      </c>
      <c r="C142" s="58">
        <v>2008</v>
      </c>
      <c r="D142" s="59">
        <v>78.3810737347393</v>
      </c>
      <c r="E142" s="59">
        <v>55.4758267566491</v>
      </c>
      <c r="F142" s="59">
        <v>19.2882123594912</v>
      </c>
      <c r="G142" s="59">
        <v>6.92460389442953</v>
      </c>
      <c r="H142" s="59">
        <v>7.8362178274327</v>
      </c>
      <c r="I142" s="59">
        <v>7.87945653268721</v>
      </c>
      <c r="J142" s="22"/>
    </row>
    <row r="143" spans="1:10" ht="12.75">
      <c r="A143" s="22"/>
      <c r="B143" s="58" t="s">
        <v>125</v>
      </c>
      <c r="C143" s="58">
        <v>2005</v>
      </c>
      <c r="D143" s="59">
        <v>11.883458933</v>
      </c>
      <c r="E143" s="59">
        <v>7.724813808</v>
      </c>
      <c r="F143" s="59">
        <v>1.6545056</v>
      </c>
      <c r="G143" s="59">
        <v>0.581887125</v>
      </c>
      <c r="H143" s="59">
        <v>2.127771</v>
      </c>
      <c r="I143" s="59">
        <v>1.3999726</v>
      </c>
      <c r="J143" s="22"/>
    </row>
    <row r="144" spans="2:9" ht="12.75">
      <c r="B144" s="54" t="s">
        <v>126</v>
      </c>
      <c r="C144" s="54">
        <v>2008</v>
      </c>
      <c r="D144" s="55">
        <v>145.915868809602</v>
      </c>
      <c r="E144" s="55">
        <v>100.14382912717</v>
      </c>
      <c r="F144" s="55">
        <v>14.6799166096117</v>
      </c>
      <c r="G144" s="55">
        <v>18.7353197248668</v>
      </c>
      <c r="H144" s="55">
        <v>20.2867617746015</v>
      </c>
      <c r="I144" s="55">
        <v>6.61521533296409</v>
      </c>
    </row>
    <row r="145" spans="2:9" ht="12.75">
      <c r="B145" s="54" t="s">
        <v>127</v>
      </c>
      <c r="C145" s="54">
        <v>2008</v>
      </c>
      <c r="D145" s="55">
        <v>2229.5651490971</v>
      </c>
      <c r="E145" s="55">
        <v>1833.13773442245</v>
      </c>
      <c r="F145" s="55">
        <v>217.861780856664</v>
      </c>
      <c r="G145" s="55">
        <v>181.136005793719</v>
      </c>
      <c r="H145" s="55">
        <v>144.092100752221</v>
      </c>
      <c r="I145" s="55">
        <v>70.6556347398863</v>
      </c>
    </row>
    <row r="146" spans="2:9" ht="12.75">
      <c r="B146" s="54" t="s">
        <v>128</v>
      </c>
      <c r="C146" s="54">
        <v>2002</v>
      </c>
      <c r="D146" s="55">
        <v>2.38107233</v>
      </c>
      <c r="E146" s="55">
        <v>1.14946083</v>
      </c>
      <c r="F146" s="55" t="s">
        <v>175</v>
      </c>
      <c r="G146" s="55">
        <v>0.0527925</v>
      </c>
      <c r="H146" s="55">
        <v>0.958439</v>
      </c>
      <c r="I146" s="55">
        <v>0.22038</v>
      </c>
    </row>
    <row r="147" spans="2:9" ht="12.75">
      <c r="B147" s="54" t="s">
        <v>129</v>
      </c>
      <c r="C147" s="54">
        <v>1994</v>
      </c>
      <c r="D147" s="55">
        <v>0.1644083</v>
      </c>
      <c r="E147" s="55">
        <v>0.07393</v>
      </c>
      <c r="F147" s="55">
        <v>0.02627</v>
      </c>
      <c r="G147" s="55" t="s">
        <v>175</v>
      </c>
      <c r="H147" s="55">
        <v>0.04239</v>
      </c>
      <c r="I147" s="55">
        <v>0.0480883</v>
      </c>
    </row>
    <row r="148" spans="2:9" ht="12.75">
      <c r="B148" s="54" t="s">
        <v>130</v>
      </c>
      <c r="C148" s="54">
        <v>1994</v>
      </c>
      <c r="D148" s="55">
        <v>0.88607185</v>
      </c>
      <c r="E148" s="55">
        <v>0.27071275</v>
      </c>
      <c r="F148" s="55">
        <v>0.10551692</v>
      </c>
      <c r="G148" s="55" t="s">
        <v>175</v>
      </c>
      <c r="H148" s="55">
        <v>0.02601765</v>
      </c>
      <c r="I148" s="55">
        <v>0.58934145</v>
      </c>
    </row>
    <row r="149" spans="1:10" ht="12.75">
      <c r="A149" s="22"/>
      <c r="B149" s="58" t="s">
        <v>131</v>
      </c>
      <c r="C149" s="58">
        <v>1994</v>
      </c>
      <c r="D149" s="59">
        <v>0.5608346377</v>
      </c>
      <c r="E149" s="59">
        <v>0.1028308887</v>
      </c>
      <c r="F149" s="59">
        <v>0.0712326953</v>
      </c>
      <c r="G149" s="59" t="s">
        <v>175</v>
      </c>
      <c r="H149" s="59">
        <v>0.430682148</v>
      </c>
      <c r="I149" s="59">
        <v>0.027321601</v>
      </c>
      <c r="J149" s="22"/>
    </row>
    <row r="150" spans="1:10" ht="12.75">
      <c r="A150" s="22"/>
      <c r="B150" s="58" t="s">
        <v>193</v>
      </c>
      <c r="C150" s="58">
        <v>2007</v>
      </c>
      <c r="D150" s="59">
        <v>0.237451</v>
      </c>
      <c r="E150" s="59">
        <v>0.233376</v>
      </c>
      <c r="F150" s="59">
        <v>0.13967</v>
      </c>
      <c r="G150" s="59" t="s">
        <v>175</v>
      </c>
      <c r="H150" s="59">
        <v>0.004075</v>
      </c>
      <c r="I150" s="59" t="s">
        <v>175</v>
      </c>
      <c r="J150" s="22"/>
    </row>
    <row r="151" spans="1:10" ht="12.75">
      <c r="A151" s="22"/>
      <c r="B151" s="58" t="s">
        <v>132</v>
      </c>
      <c r="C151" s="58">
        <v>1998</v>
      </c>
      <c r="D151" s="59">
        <v>0.12195964</v>
      </c>
      <c r="E151" s="59">
        <v>0.10027168</v>
      </c>
      <c r="F151" s="59">
        <v>0.02762147</v>
      </c>
      <c r="G151" s="59" t="s">
        <v>175</v>
      </c>
      <c r="H151" s="59">
        <v>0.01222709</v>
      </c>
      <c r="I151" s="59">
        <v>0.00946087</v>
      </c>
      <c r="J151" s="22"/>
    </row>
    <row r="152" spans="1:10" ht="12.75">
      <c r="A152" s="22"/>
      <c r="B152" s="58" t="s">
        <v>133</v>
      </c>
      <c r="C152" s="58">
        <v>1990</v>
      </c>
      <c r="D152" s="59">
        <v>165.2689747</v>
      </c>
      <c r="E152" s="59">
        <v>129.4996317</v>
      </c>
      <c r="F152" s="59">
        <v>40.1762497</v>
      </c>
      <c r="G152" s="59">
        <v>11.081869</v>
      </c>
      <c r="H152" s="59">
        <v>11.352763</v>
      </c>
      <c r="I152" s="59">
        <v>13.334711</v>
      </c>
      <c r="J152" s="22"/>
    </row>
    <row r="153" spans="1:10" ht="12.75">
      <c r="A153" s="22"/>
      <c r="B153" s="58" t="s">
        <v>134</v>
      </c>
      <c r="C153" s="58">
        <v>1995</v>
      </c>
      <c r="D153" s="59">
        <v>9.572988</v>
      </c>
      <c r="E153" s="59">
        <v>3.916048</v>
      </c>
      <c r="F153" s="59">
        <v>1.275</v>
      </c>
      <c r="G153" s="59">
        <v>0.3789</v>
      </c>
      <c r="H153" s="59">
        <v>2.99639</v>
      </c>
      <c r="I153" s="59">
        <v>2.28165</v>
      </c>
      <c r="J153" s="22"/>
    </row>
    <row r="154" spans="2:9" ht="12.75">
      <c r="B154" s="54" t="s">
        <v>135</v>
      </c>
      <c r="C154" s="54">
        <v>1995</v>
      </c>
      <c r="D154" s="55">
        <v>0.2564064</v>
      </c>
      <c r="E154" s="55">
        <v>0.1795644</v>
      </c>
      <c r="F154" s="55">
        <v>0.0555787</v>
      </c>
      <c r="G154" s="55" t="s">
        <v>175</v>
      </c>
      <c r="H154" s="55">
        <v>0.027492</v>
      </c>
      <c r="I154" s="55">
        <v>0.04935</v>
      </c>
    </row>
    <row r="155" spans="2:9" ht="12.75">
      <c r="B155" s="54" t="s">
        <v>136</v>
      </c>
      <c r="C155" s="54">
        <v>1994</v>
      </c>
      <c r="D155" s="55">
        <v>26.85908</v>
      </c>
      <c r="E155" s="55">
        <v>26.64792</v>
      </c>
      <c r="F155" s="55">
        <v>4.09999</v>
      </c>
      <c r="G155" s="55" t="s">
        <v>175</v>
      </c>
      <c r="H155" s="55" t="s">
        <v>175</v>
      </c>
      <c r="I155" s="55">
        <v>0.21116</v>
      </c>
    </row>
    <row r="156" spans="2:9" ht="12.75">
      <c r="B156" s="54" t="s">
        <v>137</v>
      </c>
      <c r="C156" s="54">
        <v>2008</v>
      </c>
      <c r="D156" s="55">
        <v>48.8311070875093</v>
      </c>
      <c r="E156" s="55">
        <v>32.1324640070825</v>
      </c>
      <c r="F156" s="55">
        <v>6.72372482827179</v>
      </c>
      <c r="G156" s="55">
        <v>11.14209963496</v>
      </c>
      <c r="H156" s="55">
        <v>3.09772702706683</v>
      </c>
      <c r="I156" s="55">
        <v>2.379816</v>
      </c>
    </row>
    <row r="157" spans="2:9" ht="12.75">
      <c r="B157" s="54" t="s">
        <v>138</v>
      </c>
      <c r="C157" s="54">
        <v>2008</v>
      </c>
      <c r="D157" s="55">
        <v>21.28483073947</v>
      </c>
      <c r="E157" s="55">
        <v>17.4731953403714</v>
      </c>
      <c r="F157" s="55">
        <v>6.15590672543799</v>
      </c>
      <c r="G157" s="55">
        <v>1.18602763428462</v>
      </c>
      <c r="H157" s="55">
        <v>1.9778448162773</v>
      </c>
      <c r="I157" s="55">
        <v>0.620172948536681</v>
      </c>
    </row>
    <row r="158" spans="2:9" ht="12.75">
      <c r="B158" s="54" t="s">
        <v>139</v>
      </c>
      <c r="C158" s="54">
        <v>1994</v>
      </c>
      <c r="D158" s="55">
        <v>0.29438</v>
      </c>
      <c r="E158" s="55">
        <v>0.29438</v>
      </c>
      <c r="F158" s="55">
        <v>0.19279</v>
      </c>
      <c r="G158" s="55" t="s">
        <v>175</v>
      </c>
      <c r="H158" s="55" t="s">
        <v>175</v>
      </c>
      <c r="I158" s="55" t="s">
        <v>175</v>
      </c>
    </row>
    <row r="159" spans="1:10" ht="12.75">
      <c r="A159" s="22"/>
      <c r="B159" s="58" t="s">
        <v>140</v>
      </c>
      <c r="C159" s="58">
        <v>1994</v>
      </c>
      <c r="D159" s="59">
        <v>379.83716</v>
      </c>
      <c r="E159" s="59">
        <v>297.56635</v>
      </c>
      <c r="F159" s="59">
        <v>43.52167</v>
      </c>
      <c r="G159" s="59">
        <v>30.38622</v>
      </c>
      <c r="H159" s="59">
        <v>35.45552</v>
      </c>
      <c r="I159" s="59">
        <v>16.42907</v>
      </c>
      <c r="J159" s="22"/>
    </row>
    <row r="160" spans="1:10" ht="12.75">
      <c r="A160" s="22"/>
      <c r="B160" s="58" t="s">
        <v>141</v>
      </c>
      <c r="C160" s="58">
        <v>2008</v>
      </c>
      <c r="D160" s="59">
        <v>405.740285468106</v>
      </c>
      <c r="E160" s="59">
        <v>318.349985581281</v>
      </c>
      <c r="F160" s="59">
        <v>103.506486651827</v>
      </c>
      <c r="G160" s="59">
        <v>31.3420643385729</v>
      </c>
      <c r="H160" s="59">
        <v>38.955641241365</v>
      </c>
      <c r="I160" s="59">
        <v>15.565446533288</v>
      </c>
      <c r="J160" s="22"/>
    </row>
    <row r="161" spans="1:10" ht="12.75">
      <c r="A161" s="22"/>
      <c r="B161" s="58" t="s">
        <v>142</v>
      </c>
      <c r="C161" s="58">
        <v>1995</v>
      </c>
      <c r="D161" s="59">
        <v>29.128</v>
      </c>
      <c r="E161" s="59">
        <v>6.773</v>
      </c>
      <c r="F161" s="59">
        <v>3.167</v>
      </c>
      <c r="G161" s="59">
        <v>0.273</v>
      </c>
      <c r="H161" s="59">
        <v>11.461</v>
      </c>
      <c r="I161" s="59">
        <v>10.621</v>
      </c>
      <c r="J161" s="22"/>
    </row>
    <row r="162" spans="1:10" ht="12.75">
      <c r="A162" s="22"/>
      <c r="B162" s="58" t="s">
        <v>143</v>
      </c>
      <c r="C162" s="58">
        <v>1997</v>
      </c>
      <c r="D162" s="59">
        <v>0.410403856817</v>
      </c>
      <c r="E162" s="59">
        <v>0.1073095</v>
      </c>
      <c r="F162" s="59">
        <v>0.037894</v>
      </c>
      <c r="G162" s="59" t="s">
        <v>175</v>
      </c>
      <c r="H162" s="59">
        <v>0.264291356817</v>
      </c>
      <c r="I162" s="59">
        <v>0.038803</v>
      </c>
      <c r="J162" s="22"/>
    </row>
    <row r="163" spans="1:10" ht="12.75">
      <c r="A163" s="22"/>
      <c r="B163" s="58" t="s">
        <v>144</v>
      </c>
      <c r="C163" s="58">
        <v>1995</v>
      </c>
      <c r="D163" s="59">
        <v>54.194</v>
      </c>
      <c r="E163" s="59">
        <v>7.766</v>
      </c>
      <c r="F163" s="59">
        <v>1.923</v>
      </c>
      <c r="G163" s="59">
        <v>0.173</v>
      </c>
      <c r="H163" s="59">
        <v>45.252</v>
      </c>
      <c r="I163" s="59">
        <v>1.003</v>
      </c>
      <c r="J163" s="22"/>
    </row>
    <row r="164" spans="2:9" ht="12.75">
      <c r="B164" s="54" t="s">
        <v>145</v>
      </c>
      <c r="C164" s="54">
        <v>2003</v>
      </c>
      <c r="D164" s="55">
        <v>3.33</v>
      </c>
      <c r="E164" s="55">
        <v>2.404</v>
      </c>
      <c r="F164" s="55">
        <v>0.351</v>
      </c>
      <c r="G164" s="55">
        <v>0.065</v>
      </c>
      <c r="H164" s="55">
        <v>0.84</v>
      </c>
      <c r="I164" s="55">
        <v>0.021</v>
      </c>
    </row>
    <row r="165" spans="2:9" ht="12.75">
      <c r="B165" s="54" t="s">
        <v>146</v>
      </c>
      <c r="C165" s="54">
        <v>1994</v>
      </c>
      <c r="D165" s="55">
        <v>7.5386831</v>
      </c>
      <c r="E165" s="55">
        <v>1.0559517</v>
      </c>
      <c r="F165" s="55">
        <v>0.4423988</v>
      </c>
      <c r="G165" s="55">
        <v>4.9027</v>
      </c>
      <c r="H165" s="55">
        <v>1.2334935</v>
      </c>
      <c r="I165" s="55">
        <v>0.3465379</v>
      </c>
    </row>
    <row r="166" spans="2:9" ht="12.75">
      <c r="B166" s="54" t="s">
        <v>147</v>
      </c>
      <c r="C166" s="54">
        <v>2008</v>
      </c>
      <c r="D166" s="55">
        <v>63.9630951717197</v>
      </c>
      <c r="E166" s="55">
        <v>46.6762198880763</v>
      </c>
      <c r="F166" s="55">
        <v>20.69364850714</v>
      </c>
      <c r="G166" s="55">
        <v>6.79306569885934</v>
      </c>
      <c r="H166" s="55">
        <v>8.46956669924687</v>
      </c>
      <c r="I166" s="55">
        <v>1.74027557564403</v>
      </c>
    </row>
    <row r="167" spans="2:9" ht="12.75">
      <c r="B167" s="54" t="s">
        <v>148</v>
      </c>
      <c r="C167" s="54">
        <v>2008</v>
      </c>
      <c r="D167" s="55">
        <v>53.2238735515379</v>
      </c>
      <c r="E167" s="55">
        <v>43.3562852214281</v>
      </c>
      <c r="F167" s="55">
        <v>16.5870579723771</v>
      </c>
      <c r="G167" s="55">
        <v>3.30840384800793</v>
      </c>
      <c r="H167" s="55">
        <v>5.67893906286407</v>
      </c>
      <c r="I167" s="55">
        <v>0.650218489537819</v>
      </c>
    </row>
    <row r="168" spans="2:9" ht="12.75">
      <c r="B168" s="54" t="s">
        <v>149</v>
      </c>
      <c r="C168" s="54">
        <v>2003</v>
      </c>
      <c r="D168" s="55">
        <v>7.5</v>
      </c>
      <c r="E168" s="55">
        <v>2.287</v>
      </c>
      <c r="F168" s="55">
        <v>0.304</v>
      </c>
      <c r="G168" s="55">
        <v>0.628</v>
      </c>
      <c r="H168" s="55">
        <v>4.123</v>
      </c>
      <c r="I168" s="55">
        <v>0.462</v>
      </c>
    </row>
    <row r="169" spans="1:10" ht="12.75">
      <c r="A169" s="22"/>
      <c r="B169" s="58" t="s">
        <v>150</v>
      </c>
      <c r="C169" s="58">
        <v>1994</v>
      </c>
      <c r="D169" s="59">
        <v>223.990133</v>
      </c>
      <c r="E169" s="59">
        <v>129.86765</v>
      </c>
      <c r="F169" s="59">
        <v>39.92229</v>
      </c>
      <c r="G169" s="59">
        <v>15.97691</v>
      </c>
      <c r="H169" s="59">
        <v>77.406016</v>
      </c>
      <c r="I169" s="59">
        <v>0.739557</v>
      </c>
      <c r="J169" s="22"/>
    </row>
    <row r="170" spans="1:10" ht="22.5">
      <c r="A170" s="22"/>
      <c r="B170" s="60" t="s">
        <v>151</v>
      </c>
      <c r="C170" s="58">
        <v>2002</v>
      </c>
      <c r="D170" s="59">
        <v>12.2321406730241</v>
      </c>
      <c r="E170" s="59">
        <v>9.62241250378128</v>
      </c>
      <c r="F170" s="59">
        <v>1.08328269764926</v>
      </c>
      <c r="G170" s="59">
        <v>0.69575358192</v>
      </c>
      <c r="H170" s="59">
        <v>1.07338611341163</v>
      </c>
      <c r="I170" s="59">
        <v>0.840588473911186</v>
      </c>
      <c r="J170" s="22"/>
    </row>
    <row r="171" spans="1:10" ht="12.75">
      <c r="A171" s="22"/>
      <c r="B171" s="58" t="s">
        <v>152</v>
      </c>
      <c r="C171" s="58">
        <v>1998</v>
      </c>
      <c r="D171" s="59">
        <v>6.27731</v>
      </c>
      <c r="E171" s="59">
        <v>1.4457</v>
      </c>
      <c r="F171" s="59" t="s">
        <v>175</v>
      </c>
      <c r="G171" s="59">
        <v>0.357</v>
      </c>
      <c r="H171" s="59">
        <v>4.4671</v>
      </c>
      <c r="I171" s="59">
        <v>0.00751</v>
      </c>
      <c r="J171" s="22"/>
    </row>
    <row r="172" spans="1:10" ht="12.75">
      <c r="A172" s="22"/>
      <c r="B172" s="58" t="s">
        <v>153</v>
      </c>
      <c r="C172" s="58">
        <v>1994</v>
      </c>
      <c r="D172" s="59">
        <v>0.22922</v>
      </c>
      <c r="E172" s="59">
        <v>0.08019</v>
      </c>
      <c r="F172" s="59">
        <v>0.04649</v>
      </c>
      <c r="G172" s="59" t="s">
        <v>175</v>
      </c>
      <c r="H172" s="59">
        <v>0.06175</v>
      </c>
      <c r="I172" s="59">
        <v>0.08728</v>
      </c>
      <c r="J172" s="22"/>
    </row>
    <row r="173" spans="1:10" ht="12.75">
      <c r="A173" s="22"/>
      <c r="B173" s="58" t="s">
        <v>154</v>
      </c>
      <c r="C173" s="58">
        <v>1990</v>
      </c>
      <c r="D173" s="59">
        <v>16.006183</v>
      </c>
      <c r="E173" s="59">
        <v>9.928479</v>
      </c>
      <c r="F173" s="59">
        <v>1.489028</v>
      </c>
      <c r="G173" s="59">
        <v>5.116905</v>
      </c>
      <c r="H173" s="59">
        <v>0.338724</v>
      </c>
      <c r="I173" s="59">
        <v>0.622075</v>
      </c>
      <c r="J173" s="22"/>
    </row>
    <row r="174" spans="2:9" ht="12.75">
      <c r="B174" s="54" t="s">
        <v>155</v>
      </c>
      <c r="C174" s="54">
        <v>1994</v>
      </c>
      <c r="D174" s="55">
        <v>25.140755</v>
      </c>
      <c r="E174" s="55">
        <v>15.251223</v>
      </c>
      <c r="F174" s="55">
        <v>3.408454</v>
      </c>
      <c r="G174" s="55">
        <v>2.839465</v>
      </c>
      <c r="H174" s="55">
        <v>6.017958</v>
      </c>
      <c r="I174" s="55">
        <v>1.032109</v>
      </c>
    </row>
    <row r="175" spans="2:9" ht="12.75">
      <c r="B175" s="54" t="s">
        <v>156</v>
      </c>
      <c r="C175" s="54">
        <v>2008</v>
      </c>
      <c r="D175" s="55">
        <v>366.502153386096</v>
      </c>
      <c r="E175" s="55">
        <v>277.706971102314</v>
      </c>
      <c r="F175" s="55">
        <v>47.804760176351</v>
      </c>
      <c r="G175" s="55">
        <v>29.8298991458289</v>
      </c>
      <c r="H175" s="55">
        <v>25.0429735181176</v>
      </c>
      <c r="I175" s="55">
        <v>33.922309619835</v>
      </c>
    </row>
    <row r="176" spans="2:9" ht="12.75">
      <c r="B176" s="54" t="s">
        <v>157</v>
      </c>
      <c r="C176" s="54">
        <v>1994</v>
      </c>
      <c r="D176" s="55">
        <v>52.3095401</v>
      </c>
      <c r="E176" s="55">
        <v>48.9164570999999</v>
      </c>
      <c r="F176" s="55">
        <v>2.9224371</v>
      </c>
      <c r="G176" s="55">
        <v>0.840054</v>
      </c>
      <c r="H176" s="55">
        <v>2.33402</v>
      </c>
      <c r="I176" s="55">
        <v>0.219009</v>
      </c>
    </row>
    <row r="177" spans="2:9" ht="12.75">
      <c r="B177" s="54" t="s">
        <v>158</v>
      </c>
      <c r="C177" s="54">
        <v>1994</v>
      </c>
      <c r="D177" s="55">
        <v>0.0055620701253</v>
      </c>
      <c r="E177" s="55">
        <v>0.0046500055123</v>
      </c>
      <c r="F177" s="55" t="s">
        <v>175</v>
      </c>
      <c r="G177" s="55" t="s">
        <v>175</v>
      </c>
      <c r="H177" s="55">
        <v>0.000912064613</v>
      </c>
      <c r="I177" s="55" t="s">
        <v>175</v>
      </c>
    </row>
    <row r="178" spans="2:9" ht="12.75">
      <c r="B178" s="54" t="s">
        <v>159</v>
      </c>
      <c r="C178" s="54">
        <v>1994</v>
      </c>
      <c r="D178" s="55">
        <v>41.547169</v>
      </c>
      <c r="E178" s="55">
        <v>3.905117</v>
      </c>
      <c r="F178" s="55">
        <v>0.677196</v>
      </c>
      <c r="G178" s="55">
        <v>0.0435</v>
      </c>
      <c r="H178" s="55">
        <v>37.503506</v>
      </c>
      <c r="I178" s="55">
        <v>0.095046</v>
      </c>
    </row>
    <row r="179" spans="1:10" ht="12.75">
      <c r="A179" s="22"/>
      <c r="B179" s="58" t="s">
        <v>160</v>
      </c>
      <c r="C179" s="58">
        <v>2008</v>
      </c>
      <c r="D179" s="59">
        <v>427.799119315154</v>
      </c>
      <c r="E179" s="59">
        <v>292.639923813002</v>
      </c>
      <c r="F179" s="59">
        <v>44.3134576534077</v>
      </c>
      <c r="G179" s="59">
        <v>90.5729598722789</v>
      </c>
      <c r="H179" s="59">
        <v>34.6363926417256</v>
      </c>
      <c r="I179" s="59">
        <v>9.61511428814826</v>
      </c>
      <c r="J179" s="22"/>
    </row>
    <row r="180" spans="1:10" ht="12.75">
      <c r="A180" s="22"/>
      <c r="B180" s="58" t="s">
        <v>161</v>
      </c>
      <c r="C180" s="58">
        <v>2000</v>
      </c>
      <c r="D180" s="59">
        <v>129.834</v>
      </c>
      <c r="E180" s="59">
        <v>116.388</v>
      </c>
      <c r="F180" s="59">
        <v>17.665</v>
      </c>
      <c r="G180" s="59">
        <v>6.466</v>
      </c>
      <c r="H180" s="59">
        <v>4.346</v>
      </c>
      <c r="I180" s="59">
        <v>2.634</v>
      </c>
      <c r="J180" s="22"/>
    </row>
    <row r="181" spans="1:10" ht="12.75">
      <c r="A181" s="22"/>
      <c r="B181" s="58" t="s">
        <v>162</v>
      </c>
      <c r="C181" s="58">
        <v>2008</v>
      </c>
      <c r="D181" s="59">
        <v>631.733343693263</v>
      </c>
      <c r="E181" s="59">
        <v>536.276468627521</v>
      </c>
      <c r="F181" s="59">
        <v>129.437440370885</v>
      </c>
      <c r="G181" s="59">
        <v>28.8452020315093</v>
      </c>
      <c r="H181" s="59">
        <v>43.8312203781605</v>
      </c>
      <c r="I181" s="59">
        <v>22.8216123575211</v>
      </c>
      <c r="J181" s="22"/>
    </row>
    <row r="182" spans="1:10" ht="12.75">
      <c r="A182" s="22"/>
      <c r="B182" s="58" t="s">
        <v>163</v>
      </c>
      <c r="C182" s="58">
        <v>1994</v>
      </c>
      <c r="D182" s="59">
        <v>39.2366996999999</v>
      </c>
      <c r="E182" s="59">
        <v>6.8886251</v>
      </c>
      <c r="F182" s="59">
        <v>1.6731793</v>
      </c>
      <c r="G182" s="59">
        <v>0.3704647</v>
      </c>
      <c r="H182" s="59">
        <v>29.7301279</v>
      </c>
      <c r="I182" s="59">
        <v>2.247482</v>
      </c>
      <c r="J182" s="22"/>
    </row>
    <row r="183" spans="1:10" ht="12.75">
      <c r="A183" s="22"/>
      <c r="B183" s="58" t="s">
        <v>164</v>
      </c>
      <c r="C183" s="58">
        <v>2008</v>
      </c>
      <c r="D183" s="59">
        <v>6924.55611082656</v>
      </c>
      <c r="E183" s="59">
        <v>5999.0474985179</v>
      </c>
      <c r="F183" s="59">
        <v>1787.66969824201</v>
      </c>
      <c r="G183" s="59">
        <v>334.464045532377</v>
      </c>
      <c r="H183" s="59">
        <v>427.528465778831</v>
      </c>
      <c r="I183" s="59">
        <v>159.128955594816</v>
      </c>
      <c r="J183" s="22"/>
    </row>
    <row r="184" spans="2:9" ht="12.75">
      <c r="B184" s="54" t="s">
        <v>165</v>
      </c>
      <c r="C184" s="54">
        <v>2000</v>
      </c>
      <c r="D184" s="55">
        <v>29.7330091</v>
      </c>
      <c r="E184" s="55">
        <v>5.179376</v>
      </c>
      <c r="F184" s="55">
        <v>2.5270319</v>
      </c>
      <c r="G184" s="55">
        <v>1.1092861</v>
      </c>
      <c r="H184" s="55">
        <v>22.0187363</v>
      </c>
      <c r="I184" s="55">
        <v>1.4256107</v>
      </c>
    </row>
    <row r="185" spans="2:9" ht="12.75">
      <c r="B185" s="54" t="s">
        <v>166</v>
      </c>
      <c r="C185" s="54">
        <v>2005</v>
      </c>
      <c r="D185" s="55">
        <v>199.837084930006</v>
      </c>
      <c r="E185" s="55">
        <v>172.338600800006</v>
      </c>
      <c r="F185" s="55">
        <v>9.6312901</v>
      </c>
      <c r="G185" s="55">
        <v>6.36640873</v>
      </c>
      <c r="H185" s="55">
        <v>16.4416877</v>
      </c>
      <c r="I185" s="55">
        <v>4.6903877</v>
      </c>
    </row>
    <row r="186" spans="2:9" ht="12.75">
      <c r="B186" s="54" t="s">
        <v>167</v>
      </c>
      <c r="C186" s="54">
        <v>1994</v>
      </c>
      <c r="D186" s="55">
        <v>0.29938734817</v>
      </c>
      <c r="E186" s="55">
        <v>0.06422672317</v>
      </c>
      <c r="F186" s="55">
        <v>0.04529244196</v>
      </c>
      <c r="G186" s="55" t="s">
        <v>175</v>
      </c>
      <c r="H186" s="55">
        <v>0.235160625</v>
      </c>
      <c r="I186" s="55" t="s">
        <v>175</v>
      </c>
    </row>
    <row r="187" spans="2:9" ht="12.75">
      <c r="B187" s="54" t="s">
        <v>194</v>
      </c>
      <c r="C187" s="54">
        <v>1999</v>
      </c>
      <c r="D187" s="55">
        <v>192.19224</v>
      </c>
      <c r="E187" s="55">
        <v>143.5612</v>
      </c>
      <c r="F187" s="55">
        <v>33.991</v>
      </c>
      <c r="G187" s="55">
        <v>9.2062</v>
      </c>
      <c r="H187" s="55">
        <v>32.9597</v>
      </c>
      <c r="I187" s="55">
        <v>6.46514</v>
      </c>
    </row>
    <row r="188" spans="2:9" ht="12.75">
      <c r="B188" s="54" t="s">
        <v>168</v>
      </c>
      <c r="C188" s="54">
        <v>1994</v>
      </c>
      <c r="D188" s="55">
        <v>84.454063</v>
      </c>
      <c r="E188" s="55">
        <v>25.632723</v>
      </c>
      <c r="F188" s="55">
        <v>3.657525</v>
      </c>
      <c r="G188" s="55">
        <v>3.80719</v>
      </c>
      <c r="H188" s="55">
        <v>52.449135</v>
      </c>
      <c r="I188" s="55">
        <v>2.565015</v>
      </c>
    </row>
    <row r="189" spans="1:10" ht="12.75">
      <c r="A189" s="22"/>
      <c r="B189" s="58" t="s">
        <v>169</v>
      </c>
      <c r="C189" s="58">
        <v>1995</v>
      </c>
      <c r="D189" s="59">
        <v>17.87011</v>
      </c>
      <c r="E189" s="59">
        <v>10.13367</v>
      </c>
      <c r="F189" s="59">
        <v>3.85057</v>
      </c>
      <c r="G189" s="59">
        <v>0.54667</v>
      </c>
      <c r="H189" s="59">
        <v>6.29571</v>
      </c>
      <c r="I189" s="59">
        <v>0.89406</v>
      </c>
      <c r="J189" s="22"/>
    </row>
    <row r="190" spans="1:10" ht="12.75">
      <c r="A190" s="22"/>
      <c r="B190" s="58" t="s">
        <v>170</v>
      </c>
      <c r="C190" s="58">
        <v>1994</v>
      </c>
      <c r="D190" s="59">
        <v>32.770072</v>
      </c>
      <c r="E190" s="59">
        <v>17.410244</v>
      </c>
      <c r="F190" s="59">
        <v>1.2204546</v>
      </c>
      <c r="G190" s="59">
        <v>0.326505</v>
      </c>
      <c r="H190" s="59">
        <v>13.618133</v>
      </c>
      <c r="I190" s="59" t="s">
        <v>175</v>
      </c>
      <c r="J190" s="22"/>
    </row>
    <row r="191" spans="1:10" ht="12.75">
      <c r="A191" s="22"/>
      <c r="B191" s="58" t="s">
        <v>171</v>
      </c>
      <c r="C191" s="58">
        <v>1994</v>
      </c>
      <c r="D191" s="59">
        <v>27.5942221</v>
      </c>
      <c r="E191" s="59">
        <v>16.7590021</v>
      </c>
      <c r="F191" s="59">
        <v>2.04558</v>
      </c>
      <c r="G191" s="59">
        <v>4.59253</v>
      </c>
      <c r="H191" s="59" t="s">
        <v>175</v>
      </c>
      <c r="I191" s="59" t="s">
        <v>175</v>
      </c>
      <c r="J191" s="22"/>
    </row>
    <row r="192" spans="1:10" ht="12.75">
      <c r="A192" s="19"/>
      <c r="B192" s="56"/>
      <c r="C192" s="56"/>
      <c r="D192" s="57"/>
      <c r="E192" s="57"/>
      <c r="F192" s="57"/>
      <c r="G192" s="57"/>
      <c r="H192" s="57"/>
      <c r="I192" s="57"/>
      <c r="J192" s="19"/>
    </row>
    <row r="193" spans="2:8" ht="12.75">
      <c r="B193" s="23"/>
      <c r="C193" s="23"/>
      <c r="D193" s="24"/>
      <c r="E193" s="24"/>
      <c r="F193" s="24"/>
      <c r="G193" s="24"/>
      <c r="H193" s="24"/>
    </row>
    <row r="194" spans="1:9" ht="14.25">
      <c r="A194" s="25" t="s">
        <v>172</v>
      </c>
      <c r="B194" s="26"/>
      <c r="C194" s="27"/>
      <c r="F194" s="28"/>
      <c r="I194" s="29"/>
    </row>
    <row r="195" spans="1:9" ht="3" customHeight="1">
      <c r="A195" s="25"/>
      <c r="B195" s="26"/>
      <c r="C195" s="27"/>
      <c r="F195" s="28"/>
      <c r="I195" s="29"/>
    </row>
    <row r="196" spans="1:9" ht="14.25" customHeight="1">
      <c r="A196" s="72" t="s">
        <v>195</v>
      </c>
      <c r="B196" s="72"/>
      <c r="C196" s="72"/>
      <c r="D196" s="72"/>
      <c r="E196" s="72"/>
      <c r="F196" s="72"/>
      <c r="G196" s="72"/>
      <c r="H196" s="72"/>
      <c r="I196" s="30"/>
    </row>
    <row r="197" ht="12.75">
      <c r="B197" s="31"/>
    </row>
    <row r="198" spans="1:9" ht="15.75" customHeight="1">
      <c r="A198" s="71" t="s">
        <v>173</v>
      </c>
      <c r="B198" s="71"/>
      <c r="C198" s="71"/>
      <c r="D198" s="71"/>
      <c r="E198" s="71"/>
      <c r="F198" s="71"/>
      <c r="G198" s="71"/>
      <c r="H198" s="71"/>
      <c r="I198" s="71"/>
    </row>
    <row r="199" spans="1:9" ht="3" customHeight="1">
      <c r="A199" s="32"/>
      <c r="B199" s="32"/>
      <c r="C199" s="32"/>
      <c r="D199" s="32"/>
      <c r="E199" s="32"/>
      <c r="F199" s="32"/>
      <c r="G199" s="32"/>
      <c r="H199" s="32"/>
      <c r="I199" s="32"/>
    </row>
    <row r="200" spans="1:9" ht="24" customHeight="1">
      <c r="A200" s="64" t="s">
        <v>179</v>
      </c>
      <c r="B200" s="65"/>
      <c r="C200" s="65"/>
      <c r="D200" s="65"/>
      <c r="E200" s="65"/>
      <c r="F200" s="65"/>
      <c r="G200" s="65"/>
      <c r="H200" s="65"/>
      <c r="I200" s="65"/>
    </row>
    <row r="201" spans="1:9" ht="33.75" customHeight="1">
      <c r="A201" s="64" t="s">
        <v>189</v>
      </c>
      <c r="B201" s="65"/>
      <c r="C201" s="65"/>
      <c r="D201" s="65"/>
      <c r="E201" s="65"/>
      <c r="F201" s="65"/>
      <c r="G201" s="65"/>
      <c r="H201" s="65"/>
      <c r="I201" s="65"/>
    </row>
    <row r="202" spans="1:9" ht="24" customHeight="1">
      <c r="A202" s="64" t="s">
        <v>183</v>
      </c>
      <c r="B202" s="65"/>
      <c r="C202" s="65"/>
      <c r="D202" s="65"/>
      <c r="E202" s="65"/>
      <c r="F202" s="65"/>
      <c r="G202" s="65"/>
      <c r="H202" s="65"/>
      <c r="I202" s="65"/>
    </row>
    <row r="203" spans="1:9" ht="25.5" customHeight="1">
      <c r="A203" s="64" t="s">
        <v>190</v>
      </c>
      <c r="B203" s="65"/>
      <c r="C203" s="65"/>
      <c r="D203" s="65"/>
      <c r="E203" s="65"/>
      <c r="F203" s="65"/>
      <c r="G203" s="65"/>
      <c r="H203" s="65"/>
      <c r="I203" s="65"/>
    </row>
    <row r="204" spans="1:9" ht="24.75" customHeight="1">
      <c r="A204" s="64" t="s">
        <v>180</v>
      </c>
      <c r="B204" s="70"/>
      <c r="C204" s="70"/>
      <c r="D204" s="70"/>
      <c r="E204" s="70"/>
      <c r="F204" s="70"/>
      <c r="G204" s="70"/>
      <c r="H204" s="70"/>
      <c r="I204" s="70"/>
    </row>
    <row r="205" spans="1:9" ht="51" customHeight="1">
      <c r="A205" s="65" t="s">
        <v>196</v>
      </c>
      <c r="B205" s="65"/>
      <c r="C205" s="65"/>
      <c r="D205" s="65"/>
      <c r="E205" s="65"/>
      <c r="F205" s="65"/>
      <c r="G205" s="65"/>
      <c r="H205" s="65"/>
      <c r="I205" s="65"/>
    </row>
    <row r="206" spans="1:9" ht="6.75" customHeight="1">
      <c r="A206" s="33"/>
      <c r="B206" s="33"/>
      <c r="C206" s="33"/>
      <c r="D206" s="30"/>
      <c r="E206" s="30"/>
      <c r="F206" s="34"/>
      <c r="G206" s="30"/>
      <c r="H206" s="30"/>
      <c r="I206" s="29"/>
    </row>
    <row r="207" spans="1:9" ht="18.75" customHeight="1">
      <c r="A207" s="71" t="s">
        <v>174</v>
      </c>
      <c r="B207" s="71"/>
      <c r="C207" s="71"/>
      <c r="D207" s="71"/>
      <c r="E207" s="71"/>
      <c r="F207" s="71"/>
      <c r="G207" s="71"/>
      <c r="H207" s="71"/>
      <c r="I207" s="71"/>
    </row>
    <row r="208" spans="1:9" ht="3" customHeight="1">
      <c r="A208" s="32"/>
      <c r="B208" s="32"/>
      <c r="C208" s="32"/>
      <c r="D208" s="32"/>
      <c r="E208" s="32"/>
      <c r="F208" s="32"/>
      <c r="G208" s="32"/>
      <c r="H208" s="32"/>
      <c r="I208" s="32"/>
    </row>
    <row r="209" spans="1:9" ht="59.25" customHeight="1">
      <c r="A209" s="69" t="s">
        <v>197</v>
      </c>
      <c r="B209" s="69"/>
      <c r="C209" s="69"/>
      <c r="D209" s="69"/>
      <c r="E209" s="69"/>
      <c r="F209" s="69"/>
      <c r="G209" s="69"/>
      <c r="H209" s="69"/>
      <c r="I209" s="69"/>
    </row>
    <row r="210" spans="1:9" ht="11.25" customHeight="1">
      <c r="A210" s="33"/>
      <c r="B210" s="33"/>
      <c r="C210" s="33"/>
      <c r="D210" s="30"/>
      <c r="E210" s="30"/>
      <c r="F210" s="34"/>
      <c r="G210" s="30"/>
      <c r="H210" s="30"/>
      <c r="I210" s="29"/>
    </row>
  </sheetData>
  <sheetProtection selectLockedCells="1"/>
  <mergeCells count="11">
    <mergeCell ref="A209:I209"/>
    <mergeCell ref="A202:I202"/>
    <mergeCell ref="A203:I203"/>
    <mergeCell ref="A204:I204"/>
    <mergeCell ref="A207:I207"/>
    <mergeCell ref="A200:I200"/>
    <mergeCell ref="A205:I205"/>
    <mergeCell ref="A201:I201"/>
    <mergeCell ref="G7:I7"/>
    <mergeCell ref="A196:H196"/>
    <mergeCell ref="A198:I198"/>
  </mergeCells>
  <dataValidations count="1">
    <dataValidation type="list" allowBlank="1" showInputMessage="1" showErrorMessage="1" sqref="G7:I7">
      <formula1>$B$19:$B$192</formula1>
    </dataValidation>
  </dataValidations>
  <printOptions/>
  <pageMargins left="0.25" right="0.25" top="0.5" bottom="0.5" header="0.5" footer="0.5"/>
  <pageSetup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2010-10-25T20:20:59Z</cp:lastPrinted>
  <dcterms:created xsi:type="dcterms:W3CDTF">1996-10-14T23:33:28Z</dcterms:created>
  <dcterms:modified xsi:type="dcterms:W3CDTF">2010-12-08T16:14:08Z</dcterms:modified>
  <cp:category/>
  <cp:version/>
  <cp:contentType/>
  <cp:contentStatus/>
</cp:coreProperties>
</file>