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2" sheetId="1" r:id="rId1"/>
  </sheets>
  <definedNames>
    <definedName name="_xlnm.Print_Area" localSheetId="0">'CO2'!$A$1:$J$260</definedName>
  </definedNames>
  <calcPr fullCalcOnLoad="1"/>
</workbook>
</file>

<file path=xl/sharedStrings.xml><?xml version="1.0" encoding="utf-8"?>
<sst xmlns="http://schemas.openxmlformats.org/spreadsheetml/2006/main" count="279" uniqueCount="242">
  <si>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</t>
    </r>
  </si>
  <si>
    <t>% change since 1990</t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</si>
  <si>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per capita</t>
    </r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</si>
  <si>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per km</t>
    </r>
    <r>
      <rPr>
        <b/>
        <vertAlign val="superscript"/>
        <sz val="8"/>
        <rFont val="Arial"/>
        <family val="2"/>
      </rPr>
      <t>2</t>
    </r>
  </si>
  <si>
    <t xml:space="preserve">mio. tonnes </t>
  </si>
  <si>
    <t>%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</si>
  <si>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</si>
  <si>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</si>
  <si>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</si>
  <si>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</si>
  <si>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</si>
  <si>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</si>
  <si>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</si>
  <si>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...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</si>
  <si>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</si>
  <si>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</si>
  <si>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</si>
  <si>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</si>
  <si>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</si>
  <si>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</si>
  <si>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</si>
  <si>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</si>
  <si>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</si>
  <si>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</si>
  <si>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</si>
  <si>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</si>
  <si>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</si>
  <si>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</si>
  <si>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</si>
  <si>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</si>
  <si>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</si>
  <si>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</si>
  <si>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</si>
  <si>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</si>
  <si>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</si>
  <si>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</si>
  <si>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</si>
  <si>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</si>
  <si>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</si>
  <si>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</si>
  <si>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</si>
  <si>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</si>
  <si>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</si>
  <si>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</si>
  <si>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</si>
  <si>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</si>
  <si>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</si>
  <si>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</si>
  <si>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</si>
  <si>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</si>
  <si>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</si>
  <si>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</si>
  <si>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</si>
  <si>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</si>
  <si>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</si>
  <si>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</si>
  <si>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</si>
  <si>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</si>
  <si>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</si>
  <si>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</si>
  <si>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</si>
  <si>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</si>
  <si>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</si>
  <si>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</si>
  <si>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</si>
  <si>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</si>
  <si>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</si>
  <si>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</si>
  <si>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</si>
  <si>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</si>
  <si>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</si>
  <si>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</si>
  <si>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</si>
  <si>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</si>
  <si>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</si>
  <si>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</si>
  <si>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</si>
  <si>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</si>
  <si>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</si>
  <si>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</si>
  <si>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</si>
  <si>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</si>
  <si>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</si>
  <si>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</si>
  <si>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</si>
  <si>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</si>
  <si>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</si>
  <si>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</si>
  <si>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</si>
  <si>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</si>
  <si>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</si>
  <si>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</si>
  <si>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</si>
  <si>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</si>
  <si>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</si>
  <si>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</si>
  <si>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</si>
  <si>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</si>
  <si>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</si>
  <si>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</si>
  <si>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</si>
  <si>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</si>
  <si>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</si>
  <si>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</si>
  <si>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</si>
  <si>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</si>
  <si>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</si>
  <si>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</si>
  <si>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</si>
  <si>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Korea, Republic of</t>
  </si>
  <si>
    <t>Kuwait</t>
  </si>
  <si>
    <t>Kyrgyzstan</t>
  </si>
  <si>
    <t>Lao People's Dem. Rep.</t>
  </si>
  <si>
    <t>Latvia</t>
  </si>
  <si>
    <t>Lebanon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</si>
  <si>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</si>
  <si>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</si>
  <si>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</si>
  <si>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</si>
  <si>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</si>
  <si>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</si>
  <si>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</si>
  <si>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</si>
  <si>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</si>
  <si>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</si>
  <si>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</si>
  <si>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</si>
  <si>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</si>
  <si>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</si>
  <si>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</si>
  <si>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</si>
  <si>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</si>
  <si>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</si>
  <si>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</si>
  <si>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</si>
  <si>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</si>
  <si>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</si>
  <si>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</si>
  <si>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</si>
  <si>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</si>
  <si>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</si>
  <si>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</si>
  <si>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</si>
  <si>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</si>
  <si>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</si>
  <si>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</si>
  <si>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</si>
  <si>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</si>
  <si>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</si>
  <si>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</si>
  <si>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</si>
  <si>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</si>
  <si>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</si>
  <si>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</si>
  <si>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</si>
  <si>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</si>
  <si>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</si>
  <si>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</si>
  <si>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</si>
  <si>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Moldova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</si>
  <si>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</si>
  <si>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</si>
  <si>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</si>
  <si>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</si>
  <si>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</si>
  <si>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</si>
  <si>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</si>
  <si>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</si>
  <si>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</si>
  <si>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</si>
  <si>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</si>
  <si>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</si>
  <si>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</si>
  <si>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</si>
  <si>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</si>
  <si>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</si>
  <si>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</si>
  <si>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</si>
  <si>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</si>
  <si>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</si>
  <si>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</si>
  <si>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</si>
  <si>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</si>
  <si>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</si>
  <si>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</si>
  <si>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</si>
  <si>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</si>
  <si>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</si>
  <si>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</si>
  <si>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</si>
  <si>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</si>
  <si>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Rep. of 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</si>
  <si>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</si>
  <si>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</si>
  <si>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</si>
  <si>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</si>
  <si>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</si>
  <si>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</si>
  <si>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</si>
  <si>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</si>
  <si>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</si>
  <si>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</si>
  <si>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</si>
  <si>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Rep. of Tanzania</t>
  </si>
  <si>
    <t>United States</t>
  </si>
  <si>
    <t>Uruguay</t>
  </si>
  <si>
    <t>Uzbekistan</t>
  </si>
  <si>
    <t>Vanuatu</t>
  </si>
  <si>
    <t>Viet Nam</t>
  </si>
  <si>
    <t>Western Sahara</t>
  </si>
  <si>
    <t>Yemen</t>
  </si>
  <si>
    <t>Zambia</t>
  </si>
  <si>
    <t>Zimbabwe</t>
  </si>
  <si>
    <t>Sources:</t>
  </si>
  <si>
    <t>Footnotes:</t>
  </si>
  <si>
    <t>Definitions &amp; Technical notes:</t>
  </si>
  <si>
    <r>
      <t>Changes in how land is used can also result in the emission of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or in the removal of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from the atmosphere. However, as there is not yet an agreed method for estimating this, it is not included in the figures for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emissions.</t>
    </r>
  </si>
  <si>
    <r>
      <t>Burning of biomass such as wood and straw also emits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; however, unless there has been a change in land use, it is considered that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emitted from biomass is removed from the air by new growth, and therefore it should not included in the total for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. </t>
    </r>
  </si>
  <si>
    <t xml:space="preserve">Data Quality: </t>
  </si>
  <si>
    <t>Anguilla</t>
  </si>
  <si>
    <t>Marshall Islands</t>
  </si>
  <si>
    <t>Serbia and Montenegro</t>
  </si>
  <si>
    <t>Wallis and Futuna Islands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</si>
  <si>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 sources include emissions from energy industry, from transport, from </t>
    </r>
    <r>
      <rPr>
        <sz val="8"/>
        <rFont val="Arial"/>
        <family val="2"/>
      </rPr>
      <t xml:space="preserve">fuel combustion in industry, services, households, etc. and industrial processes, such as the production of cement. </t>
    </r>
  </si>
  <si>
    <t>UNSD Millennium Development Goals Indicators database (see http://mdgs.un.org/unsd/mdg/Data.aspx).</t>
  </si>
  <si>
    <t>UNSD Demographic Yearbook.</t>
  </si>
  <si>
    <t>Country</t>
  </si>
  <si>
    <t>Choose a country from the following drop-down list:</t>
  </si>
  <si>
    <t>website: http://unstats.un.org/unsd/ENVIRONMENT/qindicators.htm</t>
  </si>
  <si>
    <t>Environmental Indicators: GHGs</t>
  </si>
  <si>
    <t>tonnes</t>
  </si>
  <si>
    <r>
      <t>For Annex 1 countries, data originally come from UNFCCC.  UNFCCC has developed standardised methods for calculating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emissions, which are widely used. For non-Annex 1 countries, data are from estimates of 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emissions made by the Carbon Dioxide Information Analysis Center (CDIAC) (see: http://cdiac.ornl.gov/). CDIAC acquires or compiles, quality assures, documents, archives, and distributes data and other information concerning carbon dioxide.  </t>
    </r>
  </si>
  <si>
    <t>Andorra</t>
  </si>
  <si>
    <t>Micronesia, Federated States of</t>
  </si>
  <si>
    <t>Occupied Palestinian Territory</t>
  </si>
  <si>
    <t>Turks and Caicos Islands</t>
  </si>
  <si>
    <t>Venezuela (Bolivarian Republic of)</t>
  </si>
  <si>
    <r>
      <t>Last update:</t>
    </r>
    <r>
      <rPr>
        <sz val="9"/>
        <rFont val="Arial"/>
        <family val="2"/>
      </rPr>
      <t xml:space="preserve"> July 2010</t>
    </r>
  </si>
  <si>
    <t>United Nations, Department of Economic and Social Affairs, Population Division, World Population Prospects: The 2008 Revision, New York, 2009 (advanced Excel tables).</t>
  </si>
  <si>
    <t>For Denmark, the data cover the mainland of Denmark, Faeroe Islands and Greenland.</t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</si>
  <si>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per capita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per km</t>
    </r>
    <r>
      <rPr>
        <b/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are calculated by UNSD.</t>
    </r>
  </si>
  <si>
    <r>
      <t>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Emissions in 2007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</si>
</sst>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  <numFmt numFmtId="166" formatCode="###\ ###\ ###\ ##0"/>
    <numFmt numFmtId="167" formatCode="###\ ###\ ###\ ##0.00"/>
    <numFmt numFmtId="168" formatCode="[$-409]dddd\,\ dd\ mmmm\,\ yyyy"/>
    <numFmt numFmtId="169" formatCode="mm/dd/yy;@"/>
    <numFmt numFmtId="170" formatCode="###\ ###\ ###\ ##0.0"/>
    <numFmt numFmtId="171" formatCode="#\ ###\ ##0.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i/>
      <u val="single"/>
      <sz val="9"/>
      <name val="Arial"/>
      <family val="0"/>
    </font>
    <font>
      <b/>
      <i/>
      <u val="single"/>
      <sz val="8"/>
      <name val="Arial"/>
      <family val="0"/>
    </font>
    <font>
      <b/>
      <u val="single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0"/>
    </font>
    <font>
      <i/>
      <sz val="10"/>
      <name val="Arial"/>
      <family val="2"/>
    </font>
    <font>
      <vertAlign val="subscript"/>
      <sz val="8"/>
      <name val="Arial"/>
      <family val="2"/>
    </font>
    <font>
      <b/>
      <sz val="15"/>
      <name val="Arial"/>
      <family val="0"/>
    </font>
    <font>
      <b/>
      <sz val="13"/>
      <name val="Arial"/>
      <family val="2"/>
    </font>
    <font>
      <b/>
      <vertAlign val="subscript"/>
      <sz val="13"/>
      <name val="Arial"/>
      <family val="2"/>
    </font>
    <font>
      <i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i/>
      <sz val="8"/>
      <color indexed="55"/>
      <name val="Arial"/>
      <family val="2"/>
    </font>
    <font>
      <vertAlign val="superscript"/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7" fillId="2" borderId="0" xfId="0" applyFont="1" applyFill="1" applyAlignment="1" applyProtection="1">
      <alignment horizontal="left"/>
      <protection locked="0"/>
    </xf>
    <xf numFmtId="49" fontId="20" fillId="2" borderId="0" xfId="0" applyNumberFormat="1" applyFont="1" applyFill="1" applyAlignment="1" applyProtection="1">
      <alignment horizontal="right"/>
      <protection locked="0"/>
    </xf>
    <xf numFmtId="0" fontId="21" fillId="3" borderId="0" xfId="19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/>
      <protection locked="0"/>
    </xf>
    <xf numFmtId="0" fontId="24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 locked="0"/>
    </xf>
    <xf numFmtId="167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16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167" fontId="8" fillId="4" borderId="0" xfId="0" applyNumberFormat="1" applyFont="1" applyFill="1" applyAlignment="1" applyProtection="1">
      <alignment horizontal="right" vertical="center" wrapText="1"/>
      <protection locked="0"/>
    </xf>
    <xf numFmtId="0" fontId="8" fillId="4" borderId="0" xfId="0" applyFont="1" applyFill="1" applyAlignment="1" applyProtection="1">
      <alignment horizontal="right" vertical="center" wrapText="1"/>
      <protection locked="0"/>
    </xf>
    <xf numFmtId="164" fontId="8" fillId="4" borderId="0" xfId="0" applyNumberFormat="1" applyFont="1" applyFill="1" applyAlignment="1" applyProtection="1">
      <alignment horizontal="righ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4" borderId="0" xfId="0" applyFont="1" applyFill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21" fillId="3" borderId="1" xfId="19" applyFont="1" applyFill="1" applyBorder="1" applyAlignment="1" applyProtection="1">
      <alignment horizontal="left" vertical="center"/>
      <protection hidden="1"/>
    </xf>
    <xf numFmtId="167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16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3" xfId="0" applyFill="1" applyBorder="1" applyAlignment="1" applyProtection="1">
      <alignment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7" fontId="8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4" borderId="5" xfId="0" applyFont="1" applyFill="1" applyBorder="1" applyAlignment="1" applyProtection="1">
      <alignment horizontal="right" vertical="center" wrapText="1"/>
      <protection hidden="1"/>
    </xf>
    <xf numFmtId="164" fontId="8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 shrinkToFit="1"/>
      <protection hidden="1"/>
    </xf>
    <xf numFmtId="167" fontId="0" fillId="0" borderId="5" xfId="0" applyNumberFormat="1" applyBorder="1" applyAlignment="1" applyProtection="1">
      <alignment/>
      <protection hidden="1"/>
    </xf>
    <xf numFmtId="164" fontId="0" fillId="0" borderId="5" xfId="0" applyNumberFormat="1" applyBorder="1" applyAlignment="1" applyProtection="1">
      <alignment horizontal="right"/>
      <protection hidden="1"/>
    </xf>
    <xf numFmtId="1" fontId="25" fillId="0" borderId="6" xfId="0" applyNumberFormat="1" applyFont="1" applyFill="1" applyBorder="1" applyAlignment="1" applyProtection="1">
      <alignment/>
      <protection hidden="1"/>
    </xf>
    <xf numFmtId="0" fontId="18" fillId="4" borderId="7" xfId="0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167" fontId="0" fillId="4" borderId="8" xfId="0" applyNumberFormat="1" applyFill="1" applyBorder="1" applyAlignment="1" applyProtection="1">
      <alignment/>
      <protection hidden="1"/>
    </xf>
    <xf numFmtId="164" fontId="0" fillId="4" borderId="8" xfId="0" applyNumberFormat="1" applyFill="1" applyBorder="1" applyAlignment="1" applyProtection="1">
      <alignment horizontal="right"/>
      <protection hidden="1"/>
    </xf>
    <xf numFmtId="49" fontId="20" fillId="4" borderId="8" xfId="0" applyNumberFormat="1" applyFont="1" applyFill="1" applyBorder="1" applyAlignment="1" applyProtection="1">
      <alignment horizontal="right"/>
      <protection hidden="1"/>
    </xf>
    <xf numFmtId="0" fontId="0" fillId="4" borderId="9" xfId="0" applyFill="1" applyBorder="1" applyAlignment="1" applyProtection="1">
      <alignment/>
      <protection hidden="1"/>
    </xf>
    <xf numFmtId="49" fontId="26" fillId="2" borderId="0" xfId="0" applyNumberFormat="1" applyFont="1" applyFill="1" applyAlignment="1" applyProtection="1">
      <alignment horizontal="right"/>
      <protection locked="0"/>
    </xf>
    <xf numFmtId="0" fontId="28" fillId="0" borderId="5" xfId="0" applyFont="1" applyBorder="1" applyAlignment="1" applyProtection="1">
      <alignment horizontal="left"/>
      <protection hidden="1"/>
    </xf>
    <xf numFmtId="0" fontId="2" fillId="0" borderId="0" xfId="0" applyFont="1" applyAlignment="1">
      <alignment/>
    </xf>
    <xf numFmtId="171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171" fontId="2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171" fontId="2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5" borderId="0" xfId="0" applyFont="1" applyFill="1" applyAlignment="1">
      <alignment wrapText="1"/>
    </xf>
    <xf numFmtId="170" fontId="2" fillId="5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7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167" fontId="14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6" borderId="10" xfId="0" applyFill="1" applyBorder="1" applyAlignment="1" applyProtection="1">
      <alignment horizontal="left" shrinkToFit="1"/>
      <protection locked="0"/>
    </xf>
    <xf numFmtId="0" fontId="0" fillId="6" borderId="5" xfId="0" applyFill="1" applyBorder="1" applyAlignment="1" applyProtection="1">
      <alignment horizontal="left" shrinkToFit="1"/>
      <protection locked="0"/>
    </xf>
    <xf numFmtId="0" fontId="0" fillId="6" borderId="11" xfId="0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1"/>
  <sheetViews>
    <sheetView tabSelected="1" workbookViewId="0" topLeftCell="A1">
      <pane ySplit="18" topLeftCell="BM19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1.8515625" style="6" customWidth="1"/>
    <col min="2" max="2" width="29.7109375" style="6" customWidth="1"/>
    <col min="3" max="3" width="13.8515625" style="7" customWidth="1"/>
    <col min="4" max="4" width="2.421875" style="6" customWidth="1"/>
    <col min="5" max="5" width="13.8515625" style="8" customWidth="1"/>
    <col min="6" max="6" width="2.421875" style="6" customWidth="1"/>
    <col min="7" max="7" width="13.421875" style="7" customWidth="1"/>
    <col min="8" max="8" width="2.421875" style="6" customWidth="1"/>
    <col min="9" max="9" width="13.421875" style="7" customWidth="1"/>
    <col min="10" max="10" width="2.421875" style="6" customWidth="1"/>
    <col min="11" max="11" width="0.13671875" style="6" customWidth="1"/>
    <col min="12" max="16384" width="9.140625" style="6" customWidth="1"/>
  </cols>
  <sheetData>
    <row r="1" ht="6" customHeight="1"/>
    <row r="2" spans="1:11" ht="12.75">
      <c r="A2" s="9"/>
      <c r="B2" s="9"/>
      <c r="C2" s="10"/>
      <c r="D2" s="9"/>
      <c r="E2" s="11"/>
      <c r="F2" s="9"/>
      <c r="G2" s="10"/>
      <c r="H2" s="9"/>
      <c r="I2" s="10"/>
      <c r="J2" s="9"/>
      <c r="K2" s="9"/>
    </row>
    <row r="3" spans="1:11" ht="17.25" customHeight="1">
      <c r="A3" s="9"/>
      <c r="B3" s="1" t="s">
        <v>229</v>
      </c>
      <c r="C3" s="10"/>
      <c r="D3" s="9"/>
      <c r="E3" s="11"/>
      <c r="F3" s="9"/>
      <c r="G3" s="10"/>
      <c r="H3" s="9"/>
      <c r="I3" s="10"/>
      <c r="J3" s="9"/>
      <c r="K3" s="9"/>
    </row>
    <row r="4" spans="1:11" ht="13.5" customHeight="1">
      <c r="A4" s="9"/>
      <c r="B4" s="12"/>
      <c r="C4" s="10"/>
      <c r="D4" s="9"/>
      <c r="E4" s="11"/>
      <c r="F4" s="9"/>
      <c r="G4" s="10"/>
      <c r="H4" s="9"/>
      <c r="I4" s="10"/>
      <c r="J4" s="9"/>
      <c r="K4" s="9"/>
    </row>
    <row r="5" spans="1:11" ht="17.25" customHeight="1">
      <c r="A5" s="9"/>
      <c r="B5" s="13" t="s">
        <v>241</v>
      </c>
      <c r="C5" s="10"/>
      <c r="D5" s="9"/>
      <c r="E5" s="11"/>
      <c r="F5" s="9"/>
      <c r="G5" s="10"/>
      <c r="H5" s="9"/>
      <c r="I5" s="10"/>
      <c r="J5" s="68" t="s">
        <v>237</v>
      </c>
      <c r="K5" s="9"/>
    </row>
    <row r="6" spans="1:11" ht="16.5">
      <c r="A6" s="9"/>
      <c r="B6" s="13"/>
      <c r="C6" s="10"/>
      <c r="D6" s="9"/>
      <c r="E6" s="11"/>
      <c r="F6" s="9"/>
      <c r="G6" s="10"/>
      <c r="H6" s="9"/>
      <c r="I6" s="2"/>
      <c r="J6" s="9"/>
      <c r="K6" s="9"/>
    </row>
    <row r="7" spans="1:11" ht="15" customHeight="1">
      <c r="A7" s="9"/>
      <c r="B7" s="4" t="s">
        <v>227</v>
      </c>
      <c r="C7" s="10"/>
      <c r="D7" s="9"/>
      <c r="E7" s="11"/>
      <c r="F7" s="128" t="s">
        <v>59</v>
      </c>
      <c r="G7" s="129"/>
      <c r="H7" s="129"/>
      <c r="I7" s="129"/>
      <c r="J7" s="130"/>
      <c r="K7" s="9"/>
    </row>
    <row r="8" spans="1:11" ht="17.25" thickBot="1">
      <c r="A8" s="9"/>
      <c r="B8" s="13"/>
      <c r="C8" s="10"/>
      <c r="D8" s="9"/>
      <c r="E8" s="11"/>
      <c r="F8" s="9"/>
      <c r="G8" s="10"/>
      <c r="H8" s="9"/>
      <c r="I8" s="2"/>
      <c r="J8" s="9"/>
      <c r="K8" s="9"/>
    </row>
    <row r="9" spans="1:11" ht="22.5">
      <c r="A9" s="9"/>
      <c r="B9" s="47" t="s">
        <v>226</v>
      </c>
      <c r="C9" s="48" t="s">
        <v>0</v>
      </c>
      <c r="D9" s="49"/>
      <c r="E9" s="50" t="s">
        <v>1</v>
      </c>
      <c r="F9" s="49"/>
      <c r="G9" s="48" t="s">
        <v>2</v>
      </c>
      <c r="H9" s="49"/>
      <c r="I9" s="48" t="s">
        <v>3</v>
      </c>
      <c r="J9" s="51"/>
      <c r="K9" s="9"/>
    </row>
    <row r="10" spans="1:11" ht="12.75">
      <c r="A10" s="9"/>
      <c r="B10" s="52"/>
      <c r="C10" s="53" t="s">
        <v>4</v>
      </c>
      <c r="D10" s="54"/>
      <c r="E10" s="55" t="s">
        <v>5</v>
      </c>
      <c r="F10" s="54"/>
      <c r="G10" s="53" t="s">
        <v>230</v>
      </c>
      <c r="H10" s="56"/>
      <c r="I10" s="53" t="s">
        <v>230</v>
      </c>
      <c r="J10" s="57"/>
      <c r="K10" s="9"/>
    </row>
    <row r="11" spans="1:11" ht="14.25">
      <c r="A11" s="9"/>
      <c r="B11" s="58" t="str">
        <f>F7</f>
        <v>Denmark</v>
      </c>
      <c r="C11" s="59">
        <f>VLOOKUP(F7,B19:J230,2,TRUE)</f>
        <v>54.59416198730469</v>
      </c>
      <c r="D11" s="69">
        <f>IF((VLOOKUP(F7,B19:J230,3,TRUE))="","",(VLOOKUP(F7,B19:J230,3,TRUE)))</f>
        <v>1</v>
      </c>
      <c r="E11" s="60">
        <f>VLOOKUP(F7,B19:J230,4,TRUE)</f>
        <v>0.9134261129784988</v>
      </c>
      <c r="F11" s="69">
        <f>IF((VLOOKUP(F7,B19:J230,5,TRUE))="","",(VLOOKUP(F7,B19:J230,5,TRUE)))</f>
        <v>1</v>
      </c>
      <c r="G11" s="59">
        <f>VLOOKUP(F7,B19:J230,6,TRUE)</f>
        <v>9.833538055419922</v>
      </c>
      <c r="H11" s="69">
        <f>IF((VLOOKUP(F7,B19:J230,7,TRUE))="","",(VLOOKUP(F7,B19:J230,7,TRUE)))</f>
        <v>1</v>
      </c>
      <c r="I11" s="59">
        <f>VLOOKUP(F7,B19:I230,8,TRUE)</f>
        <v>1266.862254311614</v>
      </c>
      <c r="J11" s="61">
        <f>IF((VLOOKUP(F7,B19:J230,9,TRUE))="","",(VLOOKUP(F7,B19:J230,9,TRUE)))</f>
        <v>1</v>
      </c>
      <c r="K11" s="9"/>
    </row>
    <row r="12" spans="1:11" ht="5.25" customHeight="1" thickBot="1">
      <c r="A12" s="9"/>
      <c r="B12" s="62"/>
      <c r="C12" s="64"/>
      <c r="D12" s="63"/>
      <c r="E12" s="65"/>
      <c r="F12" s="63"/>
      <c r="G12" s="64"/>
      <c r="H12" s="63"/>
      <c r="I12" s="66"/>
      <c r="J12" s="67"/>
      <c r="K12" s="9"/>
    </row>
    <row r="13" spans="1:11" ht="16.5">
      <c r="A13" s="9"/>
      <c r="B13" s="13"/>
      <c r="C13" s="10"/>
      <c r="D13" s="9"/>
      <c r="E13" s="11"/>
      <c r="F13" s="9"/>
      <c r="G13" s="10"/>
      <c r="H13" s="9"/>
      <c r="I13" s="5" t="s">
        <v>228</v>
      </c>
      <c r="J13" s="9"/>
      <c r="K13" s="9"/>
    </row>
    <row r="14" spans="1:11" ht="16.5">
      <c r="A14" s="9"/>
      <c r="B14" s="13"/>
      <c r="C14" s="10"/>
      <c r="D14" s="9"/>
      <c r="E14" s="11"/>
      <c r="F14" s="9"/>
      <c r="G14" s="10"/>
      <c r="H14" s="9"/>
      <c r="I14" s="2"/>
      <c r="J14" s="9"/>
      <c r="K14" s="9"/>
    </row>
    <row r="15" spans="1:12" ht="12.75">
      <c r="A15" s="14"/>
      <c r="C15" s="15"/>
      <c r="D15" s="14"/>
      <c r="E15" s="16"/>
      <c r="F15" s="14"/>
      <c r="H15" s="17"/>
      <c r="I15" s="18"/>
      <c r="J15" s="19"/>
      <c r="L15" s="20"/>
    </row>
    <row r="16" spans="1:10" ht="12" customHeight="1">
      <c r="A16" s="14"/>
      <c r="B16" s="14"/>
      <c r="C16" s="21"/>
      <c r="D16" s="22"/>
      <c r="E16" s="23"/>
      <c r="F16" s="24"/>
      <c r="G16" s="25"/>
      <c r="H16" s="26"/>
      <c r="I16" s="15"/>
      <c r="J16" s="14"/>
    </row>
    <row r="17" spans="1:11" ht="22.5">
      <c r="A17" s="27"/>
      <c r="B17" s="3" t="s">
        <v>226</v>
      </c>
      <c r="C17" s="28" t="s">
        <v>0</v>
      </c>
      <c r="D17" s="29"/>
      <c r="E17" s="30" t="s">
        <v>1</v>
      </c>
      <c r="F17" s="29"/>
      <c r="G17" s="28" t="s">
        <v>2</v>
      </c>
      <c r="H17" s="29"/>
      <c r="I17" s="28" t="s">
        <v>3</v>
      </c>
      <c r="J17" s="31"/>
      <c r="K17" s="32"/>
    </row>
    <row r="18" spans="1:11" ht="15.75" customHeight="1">
      <c r="A18" s="33"/>
      <c r="B18" s="34"/>
      <c r="C18" s="35" t="s">
        <v>4</v>
      </c>
      <c r="D18" s="36"/>
      <c r="E18" s="37" t="s">
        <v>5</v>
      </c>
      <c r="F18" s="36"/>
      <c r="G18" s="35" t="s">
        <v>230</v>
      </c>
      <c r="H18" s="38"/>
      <c r="I18" s="35" t="s">
        <v>230</v>
      </c>
      <c r="J18" s="39"/>
      <c r="K18" s="33"/>
    </row>
    <row r="19" spans="1:11" ht="12.75">
      <c r="A19" s="40"/>
      <c r="B19" s="80" t="s">
        <v>6</v>
      </c>
      <c r="C19" s="81">
        <v>0.7149999737739563</v>
      </c>
      <c r="D19" s="82"/>
      <c r="E19" s="84">
        <v>-73.29099882153359</v>
      </c>
      <c r="F19" s="83"/>
      <c r="G19" s="81">
        <v>0.0272000003606081</v>
      </c>
      <c r="H19" s="82"/>
      <c r="I19" s="81">
        <v>1.0964743728227029</v>
      </c>
      <c r="J19" s="41"/>
      <c r="K19" s="40"/>
    </row>
    <row r="20" spans="1:11" ht="12.75">
      <c r="A20" s="40"/>
      <c r="B20" s="80" t="s">
        <v>7</v>
      </c>
      <c r="C20" s="81">
        <v>4.243000030517578</v>
      </c>
      <c r="D20" s="82"/>
      <c r="E20" s="84">
        <v>-43.336003230877445</v>
      </c>
      <c r="F20" s="83"/>
      <c r="G20" s="81">
        <v>1.3545273542404175</v>
      </c>
      <c r="H20" s="82"/>
      <c r="I20" s="81">
        <v>147.59287708771316</v>
      </c>
      <c r="J20" s="41"/>
      <c r="K20" s="40"/>
    </row>
    <row r="21" spans="1:11" ht="12.75">
      <c r="A21" s="40"/>
      <c r="B21" s="80" t="s">
        <v>8</v>
      </c>
      <c r="C21" s="81">
        <v>140.1199951171875</v>
      </c>
      <c r="D21" s="82"/>
      <c r="E21" s="84">
        <v>77.60087774392889</v>
      </c>
      <c r="F21" s="83"/>
      <c r="G21" s="81">
        <v>4.138440132141113</v>
      </c>
      <c r="H21" s="82"/>
      <c r="I21" s="81">
        <v>58.83091197455454</v>
      </c>
      <c r="J21" s="41"/>
      <c r="K21" s="40"/>
    </row>
    <row r="22" spans="1:11" ht="12.75">
      <c r="A22" s="40"/>
      <c r="B22" s="80" t="s">
        <v>232</v>
      </c>
      <c r="C22" s="81">
        <v>0.5389999747276306</v>
      </c>
      <c r="D22" s="82"/>
      <c r="E22" s="84" t="s">
        <v>13</v>
      </c>
      <c r="F22" s="83"/>
      <c r="G22" s="81">
        <v>6.475641250610352</v>
      </c>
      <c r="H22" s="82"/>
      <c r="I22" s="81">
        <v>1151.7093477086123</v>
      </c>
      <c r="J22" s="41"/>
      <c r="K22" s="40"/>
    </row>
    <row r="23" spans="1:11" ht="12.75">
      <c r="A23" s="40"/>
      <c r="B23" s="80" t="s">
        <v>9</v>
      </c>
      <c r="C23" s="81">
        <v>24.76300048828125</v>
      </c>
      <c r="D23" s="82"/>
      <c r="E23" s="84">
        <v>458.9842313282455</v>
      </c>
      <c r="F23" s="83"/>
      <c r="G23" s="81">
        <v>1.4106286764144897</v>
      </c>
      <c r="H23" s="82"/>
      <c r="I23" s="81">
        <v>19.862838283693954</v>
      </c>
      <c r="J23" s="41"/>
      <c r="K23" s="40"/>
    </row>
    <row r="24" spans="2:10" ht="12.75">
      <c r="B24" s="70" t="s">
        <v>219</v>
      </c>
      <c r="C24" s="71">
        <v>0.050999999046325684</v>
      </c>
      <c r="D24" s="72"/>
      <c r="E24" s="74" t="s">
        <v>13</v>
      </c>
      <c r="F24" s="73"/>
      <c r="G24" s="71">
        <v>3.5206406116485596</v>
      </c>
      <c r="H24" s="72"/>
      <c r="I24" s="71">
        <v>560.4395499596229</v>
      </c>
      <c r="J24" s="44"/>
    </row>
    <row r="25" spans="2:10" ht="12.75">
      <c r="B25" s="70" t="s">
        <v>10</v>
      </c>
      <c r="C25" s="71">
        <v>0.4359999895095825</v>
      </c>
      <c r="D25" s="72"/>
      <c r="E25" s="74">
        <v>44.850495312619444</v>
      </c>
      <c r="F25" s="73"/>
      <c r="G25" s="71">
        <v>5.091019630432129</v>
      </c>
      <c r="H25" s="72"/>
      <c r="I25" s="71">
        <v>986.4253156325397</v>
      </c>
      <c r="J25" s="44"/>
    </row>
    <row r="26" spans="2:10" ht="12.75">
      <c r="B26" s="70" t="s">
        <v>11</v>
      </c>
      <c r="C26" s="71">
        <v>183.72799682617188</v>
      </c>
      <c r="D26" s="72"/>
      <c r="E26" s="74">
        <v>63.148453491748484</v>
      </c>
      <c r="F26" s="73"/>
      <c r="G26" s="71">
        <v>4.652464866638184</v>
      </c>
      <c r="H26" s="72"/>
      <c r="I26" s="71">
        <v>66.07969962097967</v>
      </c>
      <c r="J26" s="44"/>
    </row>
    <row r="27" spans="2:10" ht="12.75">
      <c r="B27" s="70" t="s">
        <v>12</v>
      </c>
      <c r="C27" s="71">
        <v>5.057000160217285</v>
      </c>
      <c r="D27" s="72"/>
      <c r="E27" s="74" t="s">
        <v>13</v>
      </c>
      <c r="F27" s="73"/>
      <c r="G27" s="71">
        <v>1.6459177732467651</v>
      </c>
      <c r="H27" s="72"/>
      <c r="I27" s="71">
        <v>170.02320412255943</v>
      </c>
      <c r="J27" s="44"/>
    </row>
    <row r="28" spans="2:10" ht="12.75">
      <c r="B28" s="70" t="s">
        <v>14</v>
      </c>
      <c r="C28" s="71">
        <v>2.3980000019073486</v>
      </c>
      <c r="D28" s="72"/>
      <c r="E28" s="74">
        <v>30.25529890483506</v>
      </c>
      <c r="F28" s="73"/>
      <c r="G28" s="71">
        <v>23.01873779296875</v>
      </c>
      <c r="H28" s="72"/>
      <c r="I28" s="71">
        <v>13322.222232818604</v>
      </c>
      <c r="J28" s="44"/>
    </row>
    <row r="29" spans="1:11" ht="12.75">
      <c r="A29" s="40"/>
      <c r="B29" s="80" t="s">
        <v>15</v>
      </c>
      <c r="C29" s="81">
        <v>396.28021240234375</v>
      </c>
      <c r="D29" s="82"/>
      <c r="E29" s="84">
        <v>42.6418238911497</v>
      </c>
      <c r="F29" s="83"/>
      <c r="G29" s="81">
        <v>19.002708435058594</v>
      </c>
      <c r="H29" s="82"/>
      <c r="I29" s="81">
        <v>51.518327608226876</v>
      </c>
      <c r="J29" s="41"/>
      <c r="K29" s="40"/>
    </row>
    <row r="30" spans="1:11" ht="12.75">
      <c r="A30" s="40"/>
      <c r="B30" s="80" t="s">
        <v>16</v>
      </c>
      <c r="C30" s="81">
        <v>74.1765365600586</v>
      </c>
      <c r="D30" s="82"/>
      <c r="E30" s="84">
        <v>19.482452733300192</v>
      </c>
      <c r="F30" s="83"/>
      <c r="G30" s="81">
        <v>8.929402351379395</v>
      </c>
      <c r="H30" s="82"/>
      <c r="I30" s="81">
        <v>884.4122111344635</v>
      </c>
      <c r="J30" s="41"/>
      <c r="K30" s="40"/>
    </row>
    <row r="31" spans="1:11" ht="12.75">
      <c r="A31" s="40"/>
      <c r="B31" s="80" t="s">
        <v>17</v>
      </c>
      <c r="C31" s="81">
        <v>31.774999618530273</v>
      </c>
      <c r="D31" s="82"/>
      <c r="E31" s="84" t="s">
        <v>13</v>
      </c>
      <c r="F31" s="83"/>
      <c r="G31" s="81">
        <v>3.6812784671783447</v>
      </c>
      <c r="H31" s="82"/>
      <c r="I31" s="81">
        <v>366.91685471743966</v>
      </c>
      <c r="J31" s="41"/>
      <c r="K31" s="40"/>
    </row>
    <row r="32" spans="1:11" ht="12.75">
      <c r="A32" s="40"/>
      <c r="B32" s="80" t="s">
        <v>18</v>
      </c>
      <c r="C32" s="81">
        <v>2.1489999294281006</v>
      </c>
      <c r="D32" s="82"/>
      <c r="E32" s="84">
        <v>10.148639504871454</v>
      </c>
      <c r="F32" s="83"/>
      <c r="G32" s="81">
        <v>6.4416728019714355</v>
      </c>
      <c r="H32" s="82"/>
      <c r="I32" s="81">
        <v>154.12751412379694</v>
      </c>
      <c r="J32" s="41"/>
      <c r="K32" s="40"/>
    </row>
    <row r="33" spans="1:11" ht="12.75">
      <c r="A33" s="40"/>
      <c r="B33" s="80" t="s">
        <v>19</v>
      </c>
      <c r="C33" s="81">
        <v>22.464000701904297</v>
      </c>
      <c r="D33" s="82"/>
      <c r="E33" s="84">
        <v>89.01136112151136</v>
      </c>
      <c r="F33" s="83"/>
      <c r="G33" s="81">
        <v>29.57501792907715</v>
      </c>
      <c r="H33" s="82"/>
      <c r="I33" s="81">
        <v>29952.000935872395</v>
      </c>
      <c r="J33" s="41"/>
      <c r="K33" s="40"/>
    </row>
    <row r="34" spans="2:10" ht="12.75">
      <c r="B34" s="70" t="s">
        <v>20</v>
      </c>
      <c r="C34" s="71">
        <v>43.750999450683594</v>
      </c>
      <c r="D34" s="72"/>
      <c r="E34" s="74">
        <v>181.71925436545501</v>
      </c>
      <c r="F34" s="73"/>
      <c r="G34" s="71">
        <v>0.27733948826789856</v>
      </c>
      <c r="H34" s="72"/>
      <c r="I34" s="71">
        <v>303.8306049437047</v>
      </c>
      <c r="J34" s="44"/>
    </row>
    <row r="35" spans="2:10" ht="12.75">
      <c r="B35" s="70" t="s">
        <v>21</v>
      </c>
      <c r="C35" s="71">
        <v>1.3459999561309814</v>
      </c>
      <c r="D35" s="72"/>
      <c r="E35" s="74">
        <v>25.32588034783805</v>
      </c>
      <c r="F35" s="73"/>
      <c r="G35" s="71">
        <v>5.28790807723999</v>
      </c>
      <c r="H35" s="72"/>
      <c r="I35" s="71">
        <v>3130.2324561185615</v>
      </c>
      <c r="J35" s="44"/>
    </row>
    <row r="36" spans="2:10" ht="12.75">
      <c r="B36" s="70" t="s">
        <v>22</v>
      </c>
      <c r="C36" s="71">
        <v>56.58332824707031</v>
      </c>
      <c r="D36" s="72"/>
      <c r="E36" s="74">
        <v>-44.57497245559621</v>
      </c>
      <c r="F36" s="73"/>
      <c r="G36" s="71">
        <v>5.818837642669678</v>
      </c>
      <c r="H36" s="72"/>
      <c r="I36" s="71">
        <v>272.5593846197992</v>
      </c>
      <c r="J36" s="44"/>
    </row>
    <row r="37" spans="2:10" ht="12.75">
      <c r="B37" s="70" t="s">
        <v>23</v>
      </c>
      <c r="C37" s="71">
        <v>114.5447006225586</v>
      </c>
      <c r="D37" s="72"/>
      <c r="E37" s="74">
        <v>-3.4410098945675855</v>
      </c>
      <c r="F37" s="73"/>
      <c r="G37" s="71">
        <v>10.87713623046875</v>
      </c>
      <c r="H37" s="72"/>
      <c r="I37" s="71">
        <v>3752.119386221128</v>
      </c>
      <c r="J37" s="44"/>
    </row>
    <row r="38" spans="2:10" ht="12.75">
      <c r="B38" s="70" t="s">
        <v>24</v>
      </c>
      <c r="C38" s="71">
        <v>0.42500001192092896</v>
      </c>
      <c r="D38" s="72"/>
      <c r="E38" s="74">
        <v>36.217949728259185</v>
      </c>
      <c r="F38" s="73"/>
      <c r="G38" s="71">
        <v>1.442976951599121</v>
      </c>
      <c r="H38" s="72"/>
      <c r="I38" s="71">
        <v>18.50561751811064</v>
      </c>
      <c r="J38" s="44"/>
    </row>
    <row r="39" spans="1:11" ht="12.75">
      <c r="A39" s="40"/>
      <c r="B39" s="80" t="s">
        <v>25</v>
      </c>
      <c r="C39" s="81">
        <v>3.875999927520752</v>
      </c>
      <c r="D39" s="82"/>
      <c r="E39" s="84">
        <v>442.09791184497726</v>
      </c>
      <c r="F39" s="83"/>
      <c r="G39" s="81">
        <v>0.46180614829063416</v>
      </c>
      <c r="H39" s="82"/>
      <c r="I39" s="81">
        <v>34.41601043775419</v>
      </c>
      <c r="J39" s="41"/>
      <c r="K39" s="40"/>
    </row>
    <row r="40" spans="1:11" ht="12.75">
      <c r="A40" s="40"/>
      <c r="B40" s="80" t="s">
        <v>26</v>
      </c>
      <c r="C40" s="81">
        <v>0.5130000114440918</v>
      </c>
      <c r="D40" s="82"/>
      <c r="E40" s="84">
        <v>-14.214043472518824</v>
      </c>
      <c r="F40" s="83"/>
      <c r="G40" s="81">
        <v>7.9462199211120605</v>
      </c>
      <c r="H40" s="82"/>
      <c r="I40" s="81">
        <v>9500.000211927625</v>
      </c>
      <c r="J40" s="41"/>
      <c r="K40" s="40"/>
    </row>
    <row r="41" spans="1:11" ht="12.75">
      <c r="A41" s="40"/>
      <c r="B41" s="80" t="s">
        <v>27</v>
      </c>
      <c r="C41" s="81">
        <v>0.5789999961853027</v>
      </c>
      <c r="D41" s="82"/>
      <c r="E41" s="84">
        <v>352.34372553459366</v>
      </c>
      <c r="F41" s="83"/>
      <c r="G41" s="81">
        <v>0.8564581871032715</v>
      </c>
      <c r="H41" s="82"/>
      <c r="I41" s="81">
        <v>15.080481225850464</v>
      </c>
      <c r="J41" s="41"/>
      <c r="K41" s="40"/>
    </row>
    <row r="42" spans="1:11" ht="12.75">
      <c r="A42" s="40"/>
      <c r="B42" s="80" t="s">
        <v>28</v>
      </c>
      <c r="C42" s="81">
        <v>13.1899995803833</v>
      </c>
      <c r="D42" s="82"/>
      <c r="E42" s="84">
        <v>139.6438795864928</v>
      </c>
      <c r="F42" s="83"/>
      <c r="G42" s="81">
        <v>1.3848503828048706</v>
      </c>
      <c r="H42" s="82"/>
      <c r="I42" s="81">
        <v>12.006396961519725</v>
      </c>
      <c r="J42" s="41"/>
      <c r="K42" s="40"/>
    </row>
    <row r="43" spans="1:11" ht="12.75">
      <c r="A43" s="40"/>
      <c r="B43" s="80" t="s">
        <v>29</v>
      </c>
      <c r="C43" s="81">
        <v>29.02400016784668</v>
      </c>
      <c r="D43" s="82"/>
      <c r="E43" s="84" t="s">
        <v>13</v>
      </c>
      <c r="F43" s="83"/>
      <c r="G43" s="81">
        <v>7.681538105010986</v>
      </c>
      <c r="H43" s="82"/>
      <c r="I43" s="81">
        <v>566.7731698725662</v>
      </c>
      <c r="J43" s="41"/>
      <c r="K43" s="40"/>
    </row>
    <row r="44" spans="2:10" ht="12.75">
      <c r="B44" s="70" t="s">
        <v>30</v>
      </c>
      <c r="C44" s="71">
        <v>4.998000144958496</v>
      </c>
      <c r="D44" s="72"/>
      <c r="E44" s="74">
        <v>130.21649636925073</v>
      </c>
      <c r="F44" s="73"/>
      <c r="G44" s="71">
        <v>2.641054391860962</v>
      </c>
      <c r="H44" s="72"/>
      <c r="I44" s="71">
        <v>8.587629115048962</v>
      </c>
      <c r="J44" s="44"/>
    </row>
    <row r="45" spans="2:10" ht="12.75">
      <c r="B45" s="70" t="s">
        <v>31</v>
      </c>
      <c r="C45" s="71">
        <v>368.3169860839844</v>
      </c>
      <c r="D45" s="72"/>
      <c r="E45" s="74">
        <v>76.32356140251684</v>
      </c>
      <c r="F45" s="73"/>
      <c r="G45" s="71">
        <v>1.9372869729995728</v>
      </c>
      <c r="H45" s="72"/>
      <c r="I45" s="71">
        <v>43.255702470392045</v>
      </c>
      <c r="J45" s="44"/>
    </row>
    <row r="46" spans="2:10" ht="12.75">
      <c r="B46" s="70" t="s">
        <v>32</v>
      </c>
      <c r="C46" s="71">
        <v>0.0989999994635582</v>
      </c>
      <c r="D46" s="72"/>
      <c r="E46" s="74">
        <v>106.24999708961698</v>
      </c>
      <c r="F46" s="73"/>
      <c r="G46" s="71">
        <v>4.392386436462402</v>
      </c>
      <c r="H46" s="72"/>
      <c r="I46" s="71">
        <v>655.6291355202529</v>
      </c>
      <c r="J46" s="44"/>
    </row>
    <row r="47" spans="2:10" ht="12.75">
      <c r="B47" s="70" t="s">
        <v>33</v>
      </c>
      <c r="C47" s="71">
        <v>7.605000019073486</v>
      </c>
      <c r="D47" s="72"/>
      <c r="E47" s="74">
        <v>18.439495632384023</v>
      </c>
      <c r="F47" s="73"/>
      <c r="G47" s="71">
        <v>19.799999237060547</v>
      </c>
      <c r="H47" s="72"/>
      <c r="I47" s="71">
        <v>1319.1673927274044</v>
      </c>
      <c r="J47" s="44"/>
    </row>
    <row r="48" spans="2:10" ht="12.75">
      <c r="B48" s="70" t="s">
        <v>34</v>
      </c>
      <c r="C48" s="71">
        <v>58.88966369628906</v>
      </c>
      <c r="D48" s="72"/>
      <c r="E48" s="74">
        <v>-31.73689277071088</v>
      </c>
      <c r="F48" s="73"/>
      <c r="G48" s="71">
        <v>7.7070207595825195</v>
      </c>
      <c r="H48" s="72"/>
      <c r="I48" s="71">
        <v>531.1164755840967</v>
      </c>
      <c r="J48" s="44"/>
    </row>
    <row r="49" spans="1:11" ht="12.75">
      <c r="A49" s="40"/>
      <c r="B49" s="80" t="s">
        <v>35</v>
      </c>
      <c r="C49" s="81">
        <v>1.694000005722046</v>
      </c>
      <c r="D49" s="82"/>
      <c r="E49" s="84">
        <v>188.58602554409293</v>
      </c>
      <c r="F49" s="83"/>
      <c r="G49" s="81">
        <v>0.11507031321525574</v>
      </c>
      <c r="H49" s="82"/>
      <c r="I49" s="81">
        <v>6.177476663878339</v>
      </c>
      <c r="J49" s="41"/>
      <c r="K49" s="40"/>
    </row>
    <row r="50" spans="1:11" ht="12.75">
      <c r="A50" s="40"/>
      <c r="B50" s="80" t="s">
        <v>36</v>
      </c>
      <c r="C50" s="81">
        <v>0.18000000715255737</v>
      </c>
      <c r="D50" s="82"/>
      <c r="E50" s="84">
        <v>-40.78946942747286</v>
      </c>
      <c r="F50" s="83"/>
      <c r="G50" s="81">
        <v>0.022965097799897194</v>
      </c>
      <c r="H50" s="82"/>
      <c r="I50" s="81">
        <v>6.466911229164237</v>
      </c>
      <c r="J50" s="41"/>
      <c r="K50" s="40"/>
    </row>
    <row r="51" spans="1:11" ht="12.75">
      <c r="A51" s="40"/>
      <c r="B51" s="80" t="s">
        <v>37</v>
      </c>
      <c r="C51" s="81">
        <v>4.440999984741211</v>
      </c>
      <c r="D51" s="82"/>
      <c r="E51" s="84">
        <v>884.7006508734625</v>
      </c>
      <c r="F51" s="83"/>
      <c r="G51" s="81">
        <v>0.31004250049591064</v>
      </c>
      <c r="H51" s="82"/>
      <c r="I51" s="81">
        <v>24.531167921900245</v>
      </c>
      <c r="J51" s="41"/>
      <c r="K51" s="40"/>
    </row>
    <row r="52" spans="1:11" ht="12.75">
      <c r="A52" s="40"/>
      <c r="B52" s="80" t="s">
        <v>38</v>
      </c>
      <c r="C52" s="81">
        <v>6.168000221252441</v>
      </c>
      <c r="D52" s="82"/>
      <c r="E52" s="84">
        <v>254.89068446639197</v>
      </c>
      <c r="F52" s="83"/>
      <c r="G52" s="81">
        <v>0.3305477201938629</v>
      </c>
      <c r="H52" s="82"/>
      <c r="I52" s="81">
        <v>12.973191727387235</v>
      </c>
      <c r="J52" s="41"/>
      <c r="K52" s="40"/>
    </row>
    <row r="53" spans="1:11" ht="12.75">
      <c r="A53" s="40"/>
      <c r="B53" s="80" t="s">
        <v>39</v>
      </c>
      <c r="C53" s="81">
        <v>590.2044677734375</v>
      </c>
      <c r="D53" s="82"/>
      <c r="E53" s="84">
        <v>29.47503076901654</v>
      </c>
      <c r="F53" s="83"/>
      <c r="G53" s="81">
        <v>17.914674758911133</v>
      </c>
      <c r="H53" s="82"/>
      <c r="I53" s="81">
        <v>59.11106403851479</v>
      </c>
      <c r="J53" s="41"/>
      <c r="K53" s="40"/>
    </row>
    <row r="54" spans="2:10" ht="12.75">
      <c r="B54" s="70" t="s">
        <v>40</v>
      </c>
      <c r="C54" s="71">
        <v>0.30799999833106995</v>
      </c>
      <c r="D54" s="72"/>
      <c r="E54" s="74">
        <v>250</v>
      </c>
      <c r="F54" s="73"/>
      <c r="G54" s="71">
        <v>0.6263765692710876</v>
      </c>
      <c r="H54" s="72"/>
      <c r="I54" s="71">
        <v>76.36994751576245</v>
      </c>
      <c r="J54" s="44"/>
    </row>
    <row r="55" spans="2:10" ht="12.75">
      <c r="B55" s="70" t="s">
        <v>41</v>
      </c>
      <c r="C55" s="71">
        <v>0.5389999747276306</v>
      </c>
      <c r="D55" s="72"/>
      <c r="E55" s="74">
        <v>113.0434757000925</v>
      </c>
      <c r="F55" s="73"/>
      <c r="G55" s="71">
        <v>9.79608154296875</v>
      </c>
      <c r="H55" s="72"/>
      <c r="I55" s="71">
        <v>2041.6665709379947</v>
      </c>
      <c r="J55" s="44"/>
    </row>
    <row r="56" spans="2:10" ht="12.75">
      <c r="B56" s="70" t="s">
        <v>42</v>
      </c>
      <c r="C56" s="71">
        <v>0.2529999911785126</v>
      </c>
      <c r="D56" s="72"/>
      <c r="E56" s="74">
        <v>27.777774014858267</v>
      </c>
      <c r="F56" s="73"/>
      <c r="G56" s="71">
        <v>0.05939999967813492</v>
      </c>
      <c r="H56" s="72"/>
      <c r="I56" s="71">
        <v>0.40610993408901763</v>
      </c>
      <c r="J56" s="44"/>
    </row>
    <row r="57" spans="2:10" ht="12.75">
      <c r="B57" s="70" t="s">
        <v>43</v>
      </c>
      <c r="C57" s="71">
        <v>0.38499999046325684</v>
      </c>
      <c r="D57" s="72"/>
      <c r="E57" s="74">
        <v>161.90475562957255</v>
      </c>
      <c r="F57" s="73"/>
      <c r="G57" s="71">
        <v>0.03620000183582306</v>
      </c>
      <c r="H57" s="72"/>
      <c r="I57" s="71">
        <v>0.29984422933275456</v>
      </c>
      <c r="J57" s="44"/>
    </row>
    <row r="58" spans="2:10" ht="12.75">
      <c r="B58" s="70" t="s">
        <v>44</v>
      </c>
      <c r="C58" s="71">
        <v>71.70500183105469</v>
      </c>
      <c r="D58" s="72"/>
      <c r="E58" s="74">
        <v>105.44079901967427</v>
      </c>
      <c r="F58" s="73"/>
      <c r="G58" s="71">
        <v>4.3101959228515625</v>
      </c>
      <c r="H58" s="72"/>
      <c r="I58" s="71">
        <v>94.83509080924887</v>
      </c>
      <c r="J58" s="44"/>
    </row>
    <row r="59" spans="1:11" ht="12.75">
      <c r="A59" s="40"/>
      <c r="B59" s="80" t="s">
        <v>45</v>
      </c>
      <c r="C59" s="81">
        <v>6538.3671875</v>
      </c>
      <c r="D59" s="82"/>
      <c r="E59" s="84">
        <v>165.70693507931725</v>
      </c>
      <c r="F59" s="83"/>
      <c r="G59" s="81">
        <v>4.919431686401367</v>
      </c>
      <c r="H59" s="82"/>
      <c r="I59" s="81">
        <v>681.2955879991594</v>
      </c>
      <c r="J59" s="41"/>
      <c r="K59" s="40"/>
    </row>
    <row r="60" spans="1:11" ht="12.75">
      <c r="A60" s="40"/>
      <c r="B60" s="80" t="s">
        <v>46</v>
      </c>
      <c r="C60" s="81">
        <v>39.9630012512207</v>
      </c>
      <c r="D60" s="82"/>
      <c r="E60" s="84">
        <v>44.47939794533178</v>
      </c>
      <c r="F60" s="83"/>
      <c r="G60" s="81">
        <v>5.751857280731201</v>
      </c>
      <c r="H60" s="82"/>
      <c r="I60" s="81">
        <v>36198.37069856948</v>
      </c>
      <c r="J60" s="41"/>
      <c r="K60" s="40"/>
    </row>
    <row r="61" spans="1:11" ht="12.75">
      <c r="A61" s="40"/>
      <c r="B61" s="80" t="s">
        <v>47</v>
      </c>
      <c r="C61" s="81">
        <v>1.5549999475479126</v>
      </c>
      <c r="D61" s="82"/>
      <c r="E61" s="84">
        <v>50.97087288747824</v>
      </c>
      <c r="F61" s="83"/>
      <c r="G61" s="81">
        <v>3.0307400226593018</v>
      </c>
      <c r="H61" s="82"/>
      <c r="I61" s="81">
        <v>53620.68784647975</v>
      </c>
      <c r="J61" s="41"/>
      <c r="K61" s="40"/>
    </row>
    <row r="62" spans="1:11" ht="12.75">
      <c r="A62" s="40"/>
      <c r="B62" s="80" t="s">
        <v>48</v>
      </c>
      <c r="C62" s="81">
        <v>63.43899917602539</v>
      </c>
      <c r="D62" s="82"/>
      <c r="E62" s="84">
        <v>10.64233772933541</v>
      </c>
      <c r="F62" s="83"/>
      <c r="G62" s="81">
        <v>1.430112600326538</v>
      </c>
      <c r="H62" s="82"/>
      <c r="I62" s="81">
        <v>55.563048217317125</v>
      </c>
      <c r="J62" s="41"/>
      <c r="K62" s="40"/>
    </row>
    <row r="63" spans="1:11" ht="12.75">
      <c r="A63" s="40"/>
      <c r="B63" s="80" t="s">
        <v>49</v>
      </c>
      <c r="C63" s="81">
        <v>0.12099999934434891</v>
      </c>
      <c r="D63" s="82"/>
      <c r="E63" s="84">
        <v>57.14285714285714</v>
      </c>
      <c r="F63" s="83"/>
      <c r="G63" s="81">
        <v>0.18743214011192322</v>
      </c>
      <c r="H63" s="82"/>
      <c r="I63" s="81">
        <v>54.13870216749392</v>
      </c>
      <c r="J63" s="41"/>
      <c r="K63" s="40"/>
    </row>
    <row r="64" spans="2:10" ht="12.75">
      <c r="B64" s="70" t="s">
        <v>50</v>
      </c>
      <c r="C64" s="71">
        <v>1.5880000591278076</v>
      </c>
      <c r="D64" s="72"/>
      <c r="E64" s="74">
        <v>33.670042724690944</v>
      </c>
      <c r="F64" s="73"/>
      <c r="G64" s="71">
        <v>0.4471847414970398</v>
      </c>
      <c r="H64" s="72"/>
      <c r="I64" s="71">
        <v>4.643275026689496</v>
      </c>
      <c r="J64" s="44"/>
    </row>
    <row r="65" spans="2:10" ht="12.75">
      <c r="B65" s="70" t="s">
        <v>51</v>
      </c>
      <c r="C65" s="71">
        <v>0.06599999964237213</v>
      </c>
      <c r="D65" s="72"/>
      <c r="E65" s="74">
        <v>200</v>
      </c>
      <c r="F65" s="73"/>
      <c r="G65" s="71">
        <v>3.3792431354522705</v>
      </c>
      <c r="H65" s="72"/>
      <c r="I65" s="71">
        <v>279.6610154337802</v>
      </c>
      <c r="J65" s="44"/>
    </row>
    <row r="66" spans="2:10" ht="12.75">
      <c r="B66" s="70" t="s">
        <v>52</v>
      </c>
      <c r="C66" s="71">
        <v>8.119000434875488</v>
      </c>
      <c r="D66" s="72"/>
      <c r="E66" s="74">
        <v>174.66171138883414</v>
      </c>
      <c r="F66" s="73"/>
      <c r="G66" s="71">
        <v>1.8209009170532227</v>
      </c>
      <c r="H66" s="72"/>
      <c r="I66" s="71">
        <v>158.88454862770035</v>
      </c>
      <c r="J66" s="44"/>
    </row>
    <row r="67" spans="2:10" ht="12.75">
      <c r="B67" s="70" t="s">
        <v>53</v>
      </c>
      <c r="C67" s="71">
        <v>6.383999824523926</v>
      </c>
      <c r="D67" s="72"/>
      <c r="E67" s="74">
        <v>10.106933079217555</v>
      </c>
      <c r="F67" s="73"/>
      <c r="G67" s="71">
        <v>0.31725212931632996</v>
      </c>
      <c r="H67" s="72"/>
      <c r="I67" s="71">
        <v>19.797619647909762</v>
      </c>
      <c r="J67" s="44"/>
    </row>
    <row r="68" spans="2:10" ht="12.75">
      <c r="B68" s="70" t="s">
        <v>54</v>
      </c>
      <c r="C68" s="71">
        <v>24.864673614501953</v>
      </c>
      <c r="D68" s="72"/>
      <c r="E68" s="74">
        <v>7.617427547023524</v>
      </c>
      <c r="F68" s="73"/>
      <c r="G68" s="71">
        <v>5.61418342590332</v>
      </c>
      <c r="H68" s="72"/>
      <c r="I68" s="71">
        <v>439.3517619270939</v>
      </c>
      <c r="J68" s="44"/>
    </row>
    <row r="69" spans="1:11" ht="12.75">
      <c r="A69" s="40"/>
      <c r="B69" s="80" t="s">
        <v>55</v>
      </c>
      <c r="C69" s="81">
        <v>27.05500030517578</v>
      </c>
      <c r="D69" s="82"/>
      <c r="E69" s="84">
        <v>-18.85122921010023</v>
      </c>
      <c r="F69" s="83"/>
      <c r="G69" s="81">
        <v>2.414668083190918</v>
      </c>
      <c r="H69" s="82"/>
      <c r="I69" s="81">
        <v>246.20971102029176</v>
      </c>
      <c r="J69" s="41"/>
      <c r="K69" s="40"/>
    </row>
    <row r="70" spans="1:11" ht="12.75">
      <c r="A70" s="40"/>
      <c r="B70" s="80" t="s">
        <v>56</v>
      </c>
      <c r="C70" s="81">
        <v>8.199000358581543</v>
      </c>
      <c r="D70" s="82"/>
      <c r="E70" s="84">
        <v>76.20890981474983</v>
      </c>
      <c r="F70" s="83"/>
      <c r="G70" s="81">
        <v>9.60279369354248</v>
      </c>
      <c r="H70" s="82"/>
      <c r="I70" s="81">
        <v>886.2826028085118</v>
      </c>
      <c r="J70" s="41"/>
      <c r="K70" s="40"/>
    </row>
    <row r="71" spans="1:11" ht="12.75">
      <c r="A71" s="40"/>
      <c r="B71" s="80" t="s">
        <v>57</v>
      </c>
      <c r="C71" s="81">
        <v>130</v>
      </c>
      <c r="D71" s="82"/>
      <c r="E71" s="84">
        <v>-20.892037066629698</v>
      </c>
      <c r="F71" s="83"/>
      <c r="G71" s="81">
        <v>12.655438423156738</v>
      </c>
      <c r="H71" s="82"/>
      <c r="I71" s="81">
        <v>1648.3446815524871</v>
      </c>
      <c r="J71" s="41"/>
      <c r="K71" s="40"/>
    </row>
    <row r="72" spans="1:11" ht="12.75">
      <c r="A72" s="40"/>
      <c r="B72" s="80" t="s">
        <v>58</v>
      </c>
      <c r="C72" s="81">
        <v>2.440000057220459</v>
      </c>
      <c r="D72" s="82"/>
      <c r="E72" s="84">
        <v>-40.04914117179388</v>
      </c>
      <c r="F72" s="83"/>
      <c r="G72" s="81">
        <v>0.03889999911189079</v>
      </c>
      <c r="H72" s="82"/>
      <c r="I72" s="81">
        <v>1.0405747628301838</v>
      </c>
      <c r="J72" s="41"/>
      <c r="K72" s="40"/>
    </row>
    <row r="73" spans="1:11" ht="12.75">
      <c r="A73" s="40"/>
      <c r="B73" s="80" t="s">
        <v>59</v>
      </c>
      <c r="C73" s="81">
        <v>54.59416198730469</v>
      </c>
      <c r="D73" s="82">
        <v>1</v>
      </c>
      <c r="E73" s="84">
        <v>0.9134261129784988</v>
      </c>
      <c r="F73" s="82">
        <v>1</v>
      </c>
      <c r="G73" s="81">
        <v>9.833538055419922</v>
      </c>
      <c r="H73" s="82">
        <v>1</v>
      </c>
      <c r="I73" s="81">
        <v>1266.862254311614</v>
      </c>
      <c r="J73" s="82">
        <v>1</v>
      </c>
      <c r="K73" s="40"/>
    </row>
    <row r="74" spans="2:10" ht="12.75">
      <c r="B74" s="70" t="s">
        <v>60</v>
      </c>
      <c r="C74" s="71">
        <v>0.4880000054836273</v>
      </c>
      <c r="D74" s="75"/>
      <c r="E74" s="74">
        <v>21.999999552965164</v>
      </c>
      <c r="F74" s="73"/>
      <c r="G74" s="71">
        <v>0.5849277973175049</v>
      </c>
      <c r="H74" s="72"/>
      <c r="I74" s="71">
        <v>21.034482994983936</v>
      </c>
      <c r="J74" s="44"/>
    </row>
    <row r="75" spans="2:10" ht="12.75">
      <c r="B75" s="70" t="s">
        <v>61</v>
      </c>
      <c r="C75" s="71">
        <v>0.12099999934434891</v>
      </c>
      <c r="D75" s="72"/>
      <c r="E75" s="74">
        <v>105.08474340831984</v>
      </c>
      <c r="F75" s="73"/>
      <c r="G75" s="71">
        <v>1.804892659187317</v>
      </c>
      <c r="H75" s="72"/>
      <c r="I75" s="71">
        <v>161.1185077820891</v>
      </c>
      <c r="J75" s="44"/>
    </row>
    <row r="76" spans="2:10" ht="12.75">
      <c r="B76" s="70" t="s">
        <v>62</v>
      </c>
      <c r="C76" s="71">
        <v>20.759000778198242</v>
      </c>
      <c r="D76" s="72"/>
      <c r="E76" s="74">
        <v>116.89479221687776</v>
      </c>
      <c r="F76" s="73"/>
      <c r="G76" s="71">
        <v>2.1153111457824707</v>
      </c>
      <c r="H76" s="72"/>
      <c r="I76" s="71">
        <v>426.5184076395516</v>
      </c>
      <c r="J76" s="44"/>
    </row>
    <row r="77" spans="2:10" ht="12.75">
      <c r="B77" s="70" t="s">
        <v>63</v>
      </c>
      <c r="C77" s="71">
        <v>29.98900032043457</v>
      </c>
      <c r="D77" s="72"/>
      <c r="E77" s="74">
        <v>78.13484972561824</v>
      </c>
      <c r="F77" s="73"/>
      <c r="G77" s="71">
        <v>2.2477447986602783</v>
      </c>
      <c r="H77" s="72"/>
      <c r="I77" s="71">
        <v>116.9757016656814</v>
      </c>
      <c r="J77" s="44"/>
    </row>
    <row r="78" spans="2:10" ht="12.75">
      <c r="B78" s="70" t="s">
        <v>64</v>
      </c>
      <c r="C78" s="71">
        <v>184.65899658203125</v>
      </c>
      <c r="D78" s="72"/>
      <c r="E78" s="74">
        <v>143.15152742599756</v>
      </c>
      <c r="F78" s="73"/>
      <c r="G78" s="71">
        <v>2.3064920902252197</v>
      </c>
      <c r="H78" s="72"/>
      <c r="I78" s="71">
        <v>184.2904157505302</v>
      </c>
      <c r="J78" s="44"/>
    </row>
    <row r="79" spans="1:11" ht="12.75">
      <c r="A79" s="40"/>
      <c r="B79" s="80" t="s">
        <v>65</v>
      </c>
      <c r="C79" s="81">
        <v>6.699999809265137</v>
      </c>
      <c r="D79" s="82"/>
      <c r="E79" s="84">
        <v>155.92053976945706</v>
      </c>
      <c r="F79" s="83"/>
      <c r="G79" s="81">
        <v>1.097144603729248</v>
      </c>
      <c r="H79" s="82"/>
      <c r="I79" s="81">
        <v>318.4291135357765</v>
      </c>
      <c r="J79" s="41"/>
      <c r="K79" s="40"/>
    </row>
    <row r="80" spans="1:11" ht="12.75">
      <c r="A80" s="40"/>
      <c r="B80" s="80" t="s">
        <v>66</v>
      </c>
      <c r="C80" s="81">
        <v>4.800000190734863</v>
      </c>
      <c r="D80" s="82"/>
      <c r="E80" s="84">
        <v>3866.942327887739</v>
      </c>
      <c r="F80" s="83"/>
      <c r="G80" s="81">
        <v>7.467962265014648</v>
      </c>
      <c r="H80" s="82"/>
      <c r="I80" s="81">
        <v>171.1169010279442</v>
      </c>
      <c r="J80" s="41"/>
      <c r="K80" s="40"/>
    </row>
    <row r="81" spans="1:11" ht="12.75">
      <c r="A81" s="40"/>
      <c r="B81" s="80" t="s">
        <v>67</v>
      </c>
      <c r="C81" s="81">
        <v>0.5789999961853027</v>
      </c>
      <c r="D81" s="82"/>
      <c r="E81" s="90" t="s">
        <v>13</v>
      </c>
      <c r="F81" s="83"/>
      <c r="G81" s="81">
        <v>0.12110009044408798</v>
      </c>
      <c r="H81" s="82"/>
      <c r="I81" s="81">
        <v>4.9234693553172</v>
      </c>
      <c r="J81" s="41"/>
      <c r="K81" s="40"/>
    </row>
    <row r="82" spans="1:11" ht="12.75">
      <c r="A82" s="40"/>
      <c r="B82" s="80" t="s">
        <v>68</v>
      </c>
      <c r="C82" s="81">
        <v>19.093242645263672</v>
      </c>
      <c r="D82" s="82"/>
      <c r="E82" s="84">
        <v>-48.78900299284576</v>
      </c>
      <c r="F82" s="83"/>
      <c r="G82" s="81">
        <v>14.218415260314941</v>
      </c>
      <c r="H82" s="82"/>
      <c r="I82" s="81">
        <v>422.164694657255</v>
      </c>
      <c r="J82" s="41"/>
      <c r="K82" s="40"/>
    </row>
    <row r="83" spans="1:11" ht="12.75">
      <c r="A83" s="40"/>
      <c r="B83" s="80" t="s">
        <v>69</v>
      </c>
      <c r="C83" s="81">
        <v>6.510000228881836</v>
      </c>
      <c r="D83" s="82"/>
      <c r="E83" s="84">
        <v>115.56292284758942</v>
      </c>
      <c r="F83" s="83"/>
      <c r="G83" s="81">
        <v>0.0828000009059906</v>
      </c>
      <c r="H83" s="82"/>
      <c r="I83" s="81">
        <v>5.895137398244893</v>
      </c>
      <c r="J83" s="41"/>
      <c r="K83" s="40"/>
    </row>
    <row r="84" spans="2:10" ht="12.75">
      <c r="B84" s="70" t="s">
        <v>70</v>
      </c>
      <c r="C84" s="71">
        <v>0.6970000267028809</v>
      </c>
      <c r="D84" s="72"/>
      <c r="E84" s="74">
        <v>11.878009292966482</v>
      </c>
      <c r="F84" s="73"/>
      <c r="G84" s="71">
        <v>14.122748374938965</v>
      </c>
      <c r="H84" s="72"/>
      <c r="I84" s="71">
        <v>500.3589567142002</v>
      </c>
      <c r="J84" s="44"/>
    </row>
    <row r="85" spans="2:10" ht="12.75">
      <c r="B85" s="70" t="s">
        <v>71</v>
      </c>
      <c r="C85" s="71">
        <v>0.05900000035762787</v>
      </c>
      <c r="D85" s="72"/>
      <c r="E85" s="74">
        <v>59.45945837098898</v>
      </c>
      <c r="F85" s="73"/>
      <c r="G85" s="71">
        <v>19.679786682128906</v>
      </c>
      <c r="H85" s="72"/>
      <c r="I85" s="71">
        <v>4.846792110213412</v>
      </c>
      <c r="J85" s="44"/>
    </row>
    <row r="86" spans="2:10" ht="12.75">
      <c r="B86" s="70" t="s">
        <v>72</v>
      </c>
      <c r="C86" s="71">
        <v>1.4589999914169312</v>
      </c>
      <c r="D86" s="72"/>
      <c r="E86" s="74">
        <v>78.36185308650406</v>
      </c>
      <c r="F86" s="73"/>
      <c r="G86" s="71">
        <v>1.7395991086959839</v>
      </c>
      <c r="H86" s="72"/>
      <c r="I86" s="71">
        <v>79.84894874217005</v>
      </c>
      <c r="J86" s="44"/>
    </row>
    <row r="87" spans="2:10" ht="12.75">
      <c r="B87" s="70" t="s">
        <v>73</v>
      </c>
      <c r="C87" s="71">
        <v>66.10343933105469</v>
      </c>
      <c r="D87" s="72"/>
      <c r="E87" s="74">
        <v>16.76452285967163</v>
      </c>
      <c r="F87" s="73"/>
      <c r="G87" s="71">
        <v>12.511918067932129</v>
      </c>
      <c r="H87" s="72"/>
      <c r="I87" s="71">
        <v>195.33016565575423</v>
      </c>
      <c r="J87" s="44"/>
    </row>
    <row r="88" spans="2:10" ht="12.75">
      <c r="B88" s="70" t="s">
        <v>74</v>
      </c>
      <c r="C88" s="71">
        <v>401.0071105957031</v>
      </c>
      <c r="D88" s="72"/>
      <c r="E88" s="74">
        <v>0.7542961580459604</v>
      </c>
      <c r="F88" s="73"/>
      <c r="G88" s="71">
        <v>6.497828960418701</v>
      </c>
      <c r="H88" s="72"/>
      <c r="I88" s="71">
        <v>727.1207807719005</v>
      </c>
      <c r="J88" s="44"/>
    </row>
    <row r="89" spans="1:11" ht="12.75">
      <c r="A89" s="40"/>
      <c r="B89" s="80" t="s">
        <v>75</v>
      </c>
      <c r="C89" s="81">
        <v>0.8949999809265137</v>
      </c>
      <c r="D89" s="82"/>
      <c r="E89" s="84">
        <v>9.950856190689166</v>
      </c>
      <c r="F89" s="83"/>
      <c r="G89" s="81">
        <v>4.173194408416748</v>
      </c>
      <c r="H89" s="82"/>
      <c r="I89" s="81">
        <v>9.944444232516819</v>
      </c>
      <c r="J89" s="41"/>
      <c r="K89" s="40"/>
    </row>
    <row r="90" spans="1:11" ht="12.75">
      <c r="A90" s="40"/>
      <c r="B90" s="80" t="s">
        <v>76</v>
      </c>
      <c r="C90" s="81">
        <v>0.8069999814033508</v>
      </c>
      <c r="D90" s="82"/>
      <c r="E90" s="84">
        <v>27.892235177075392</v>
      </c>
      <c r="F90" s="83"/>
      <c r="G90" s="81">
        <v>3.0762546062469482</v>
      </c>
      <c r="H90" s="82"/>
      <c r="I90" s="81">
        <v>201.7499953508377</v>
      </c>
      <c r="J90" s="41"/>
      <c r="K90" s="40"/>
    </row>
    <row r="91" spans="1:11" ht="12.75">
      <c r="A91" s="40"/>
      <c r="B91" s="80" t="s">
        <v>77</v>
      </c>
      <c r="C91" s="81">
        <v>2.0350000858306885</v>
      </c>
      <c r="D91" s="82"/>
      <c r="E91" s="84">
        <v>-66.56809394546055</v>
      </c>
      <c r="F91" s="83"/>
      <c r="G91" s="81">
        <v>1.431201696395874</v>
      </c>
      <c r="H91" s="82"/>
      <c r="I91" s="81">
        <v>7.602702175197217</v>
      </c>
      <c r="J91" s="41"/>
      <c r="K91" s="40"/>
    </row>
    <row r="92" spans="1:11" ht="12.75">
      <c r="A92" s="40"/>
      <c r="B92" s="80" t="s">
        <v>78</v>
      </c>
      <c r="C92" s="81">
        <v>0.3959999978542328</v>
      </c>
      <c r="D92" s="82"/>
      <c r="E92" s="84">
        <v>107.32984219670266</v>
      </c>
      <c r="F92" s="83"/>
      <c r="G92" s="81">
        <v>0.24512383341789246</v>
      </c>
      <c r="H92" s="82"/>
      <c r="I92" s="81">
        <v>35.059760766200334</v>
      </c>
      <c r="J92" s="41"/>
      <c r="K92" s="40"/>
    </row>
    <row r="93" spans="1:11" ht="12.75">
      <c r="A93" s="40"/>
      <c r="B93" s="80" t="s">
        <v>79</v>
      </c>
      <c r="C93" s="81">
        <v>6.0320000648498535</v>
      </c>
      <c r="D93" s="82"/>
      <c r="E93" s="84" t="s">
        <v>13</v>
      </c>
      <c r="F93" s="83"/>
      <c r="G93" s="81">
        <v>1.3841665983200073</v>
      </c>
      <c r="H93" s="82"/>
      <c r="I93" s="81">
        <v>86.54232517718584</v>
      </c>
      <c r="J93" s="41"/>
      <c r="K93" s="40"/>
    </row>
    <row r="94" spans="2:10" ht="12.75">
      <c r="B94" s="70" t="s">
        <v>80</v>
      </c>
      <c r="C94" s="71">
        <v>841.1522216796875</v>
      </c>
      <c r="D94" s="72"/>
      <c r="E94" s="74">
        <v>-18.774796740109068</v>
      </c>
      <c r="F94" s="73"/>
      <c r="G94" s="71">
        <v>10.21527099609375</v>
      </c>
      <c r="H94" s="72"/>
      <c r="I94" s="71">
        <v>2355.4165383594245</v>
      </c>
      <c r="J94" s="44"/>
    </row>
    <row r="95" spans="2:10" ht="12.75">
      <c r="B95" s="70" t="s">
        <v>81</v>
      </c>
      <c r="C95" s="71">
        <v>9.809000015258789</v>
      </c>
      <c r="D95" s="72"/>
      <c r="E95" s="74">
        <v>149.52938258806856</v>
      </c>
      <c r="F95" s="73"/>
      <c r="G95" s="71">
        <v>0.4288843870162964</v>
      </c>
      <c r="H95" s="72"/>
      <c r="I95" s="71">
        <v>41.12115844896972</v>
      </c>
      <c r="J95" s="44"/>
    </row>
    <row r="96" spans="2:10" ht="12.75">
      <c r="B96" s="70" t="s">
        <v>82</v>
      </c>
      <c r="C96" s="71">
        <v>0.40700000524520874</v>
      </c>
      <c r="D96" s="72"/>
      <c r="E96" s="74">
        <v>328.4210635288272</v>
      </c>
      <c r="F96" s="73"/>
      <c r="G96" s="71">
        <v>13.128185272216797</v>
      </c>
      <c r="H96" s="72"/>
      <c r="I96" s="71">
        <v>67833.33420753479</v>
      </c>
      <c r="J96" s="44"/>
    </row>
    <row r="97" spans="2:10" ht="12.75">
      <c r="B97" s="70" t="s">
        <v>83</v>
      </c>
      <c r="C97" s="71">
        <v>113.56582641601562</v>
      </c>
      <c r="D97" s="72"/>
      <c r="E97" s="74">
        <v>36.579464019216346</v>
      </c>
      <c r="F97" s="73"/>
      <c r="G97" s="71">
        <v>10.220394134521484</v>
      </c>
      <c r="H97" s="72"/>
      <c r="I97" s="71">
        <v>860.6275257547203</v>
      </c>
      <c r="J97" s="44"/>
    </row>
    <row r="98" spans="2:10" ht="12.75">
      <c r="B98" s="70" t="s">
        <v>84</v>
      </c>
      <c r="C98" s="71">
        <v>0.5210000276565552</v>
      </c>
      <c r="D98" s="72"/>
      <c r="E98" s="74">
        <v>-6.463187603003945</v>
      </c>
      <c r="F98" s="73"/>
      <c r="G98" s="71">
        <v>9.09106731414795</v>
      </c>
      <c r="H98" s="72"/>
      <c r="I98" s="71">
        <v>0.2405260121973713</v>
      </c>
      <c r="J98" s="44"/>
    </row>
    <row r="99" spans="1:11" ht="12.75">
      <c r="A99" s="40"/>
      <c r="B99" s="80" t="s">
        <v>85</v>
      </c>
      <c r="C99" s="81">
        <v>0.24199999868869781</v>
      </c>
      <c r="D99" s="82"/>
      <c r="E99" s="84">
        <v>100</v>
      </c>
      <c r="F99" s="83"/>
      <c r="G99" s="81">
        <v>2.34566593170166</v>
      </c>
      <c r="H99" s="82"/>
      <c r="I99" s="81">
        <v>703.4883682810982</v>
      </c>
      <c r="J99" s="41"/>
      <c r="K99" s="40"/>
    </row>
    <row r="100" spans="1:11" ht="12.75">
      <c r="A100" s="40"/>
      <c r="B100" s="80" t="s">
        <v>86</v>
      </c>
      <c r="C100" s="81">
        <v>2.1640000343322754</v>
      </c>
      <c r="D100" s="82"/>
      <c r="E100" s="84">
        <v>67.23338368559186</v>
      </c>
      <c r="F100" s="83"/>
      <c r="G100" s="81">
        <v>4.688478469848633</v>
      </c>
      <c r="H100" s="82"/>
      <c r="I100" s="81">
        <v>1269.2082312799268</v>
      </c>
      <c r="J100" s="41"/>
      <c r="K100" s="40"/>
    </row>
    <row r="101" spans="1:11" ht="12.75">
      <c r="A101" s="40"/>
      <c r="B101" s="80" t="s">
        <v>87</v>
      </c>
      <c r="C101" s="81">
        <v>12.930000305175781</v>
      </c>
      <c r="D101" s="82"/>
      <c r="E101" s="84">
        <v>154.22729831808488</v>
      </c>
      <c r="F101" s="83"/>
      <c r="G101" s="81">
        <v>0.968265950679779</v>
      </c>
      <c r="H101" s="82"/>
      <c r="I101" s="81">
        <v>118.74477959367596</v>
      </c>
      <c r="J101" s="41"/>
      <c r="K101" s="40"/>
    </row>
    <row r="102" spans="1:11" ht="12.75">
      <c r="A102" s="40"/>
      <c r="B102" s="80" t="s">
        <v>88</v>
      </c>
      <c r="C102" s="81">
        <v>1.3899999856948853</v>
      </c>
      <c r="D102" s="82"/>
      <c r="E102" s="84">
        <v>31.628787237381147</v>
      </c>
      <c r="F102" s="83"/>
      <c r="G102" s="81">
        <v>0.144564688205719</v>
      </c>
      <c r="H102" s="82"/>
      <c r="I102" s="81">
        <v>5.653692942217977</v>
      </c>
      <c r="J102" s="41"/>
      <c r="K102" s="40"/>
    </row>
    <row r="103" spans="1:11" ht="12.75">
      <c r="A103" s="40"/>
      <c r="B103" s="80" t="s">
        <v>89</v>
      </c>
      <c r="C103" s="81">
        <v>0.28600001335144043</v>
      </c>
      <c r="D103" s="82"/>
      <c r="E103" s="84">
        <v>13.043487479666979</v>
      </c>
      <c r="F103" s="83"/>
      <c r="G103" s="81">
        <v>0.18558895587921143</v>
      </c>
      <c r="H103" s="82"/>
      <c r="I103" s="81">
        <v>7.916955386891084</v>
      </c>
      <c r="J103" s="41"/>
      <c r="K103" s="40"/>
    </row>
    <row r="104" spans="2:10" ht="12.75">
      <c r="B104" s="70" t="s">
        <v>90</v>
      </c>
      <c r="C104" s="71">
        <v>1.5069999694824219</v>
      </c>
      <c r="D104" s="72"/>
      <c r="E104" s="74">
        <v>32.19298143796311</v>
      </c>
      <c r="F104" s="73"/>
      <c r="G104" s="71">
        <v>1.972254991531372</v>
      </c>
      <c r="H104" s="72"/>
      <c r="I104" s="71">
        <v>7.01031297295155</v>
      </c>
      <c r="J104" s="44"/>
    </row>
    <row r="105" spans="2:10" ht="12.75">
      <c r="B105" s="70" t="s">
        <v>91</v>
      </c>
      <c r="C105" s="71">
        <v>2.3980000019073486</v>
      </c>
      <c r="D105" s="72"/>
      <c r="E105" s="74">
        <v>141.2474808193276</v>
      </c>
      <c r="F105" s="73"/>
      <c r="G105" s="71">
        <v>0.24670563638210297</v>
      </c>
      <c r="H105" s="72"/>
      <c r="I105" s="71">
        <v>86.4144144831477</v>
      </c>
      <c r="J105" s="44"/>
    </row>
    <row r="106" spans="2:10" ht="12.75">
      <c r="B106" s="70" t="s">
        <v>92</v>
      </c>
      <c r="C106" s="71">
        <v>8.833999633789062</v>
      </c>
      <c r="D106" s="72"/>
      <c r="E106" s="74">
        <v>240.68645795309413</v>
      </c>
      <c r="F106" s="73"/>
      <c r="G106" s="71">
        <v>1.2313690185546875</v>
      </c>
      <c r="H106" s="72"/>
      <c r="I106" s="71">
        <v>78.53002554660831</v>
      </c>
      <c r="J106" s="44"/>
    </row>
    <row r="107" spans="2:10" ht="12.75">
      <c r="B107" s="70" t="s">
        <v>93</v>
      </c>
      <c r="C107" s="71">
        <v>57.75179672241211</v>
      </c>
      <c r="D107" s="72"/>
      <c r="E107" s="74">
        <v>-20.31023937425958</v>
      </c>
      <c r="F107" s="73"/>
      <c r="G107" s="71">
        <v>5.756531238555908</v>
      </c>
      <c r="H107" s="72"/>
      <c r="I107" s="71">
        <v>620.8001539580783</v>
      </c>
      <c r="J107" s="44"/>
    </row>
    <row r="108" spans="2:10" ht="12.75">
      <c r="B108" s="70" t="s">
        <v>94</v>
      </c>
      <c r="C108" s="71">
        <v>3.288660764694214</v>
      </c>
      <c r="D108" s="72"/>
      <c r="E108" s="74">
        <v>52.26089100867006</v>
      </c>
      <c r="F108" s="73"/>
      <c r="G108" s="71">
        <v>10.672757148742676</v>
      </c>
      <c r="H108" s="72"/>
      <c r="I108" s="71">
        <v>31.92874528829334</v>
      </c>
      <c r="J108" s="44"/>
    </row>
    <row r="109" spans="1:11" ht="12.75">
      <c r="A109" s="40"/>
      <c r="B109" s="80" t="s">
        <v>95</v>
      </c>
      <c r="C109" s="81">
        <v>1610</v>
      </c>
      <c r="D109" s="82"/>
      <c r="E109" s="84">
        <v>133.13836668872113</v>
      </c>
      <c r="F109" s="83"/>
      <c r="G109" s="81">
        <v>1.384393334388733</v>
      </c>
      <c r="H109" s="82"/>
      <c r="I109" s="81">
        <v>489.7691483766282</v>
      </c>
      <c r="J109" s="41"/>
      <c r="K109" s="40"/>
    </row>
    <row r="110" spans="1:11" ht="12.75">
      <c r="A110" s="40"/>
      <c r="B110" s="80" t="s">
        <v>96</v>
      </c>
      <c r="C110" s="81">
        <v>397</v>
      </c>
      <c r="D110" s="82"/>
      <c r="E110" s="84">
        <v>164.66666666666669</v>
      </c>
      <c r="F110" s="83"/>
      <c r="G110" s="81">
        <v>1.767675757408142</v>
      </c>
      <c r="H110" s="82"/>
      <c r="I110" s="81">
        <v>213.39960009076202</v>
      </c>
      <c r="J110" s="41"/>
      <c r="K110" s="40"/>
    </row>
    <row r="111" spans="1:11" ht="12.75">
      <c r="A111" s="40"/>
      <c r="B111" s="80" t="s">
        <v>97</v>
      </c>
      <c r="C111" s="81">
        <v>495.98699951171875</v>
      </c>
      <c r="D111" s="82"/>
      <c r="E111" s="84">
        <v>118.49647555582322</v>
      </c>
      <c r="F111" s="83"/>
      <c r="G111" s="81">
        <v>6.847184181213379</v>
      </c>
      <c r="H111" s="82"/>
      <c r="I111" s="81">
        <v>304.5200303985994</v>
      </c>
      <c r="J111" s="41"/>
      <c r="K111" s="40"/>
    </row>
    <row r="112" spans="1:11" ht="12.75">
      <c r="A112" s="40"/>
      <c r="B112" s="80" t="s">
        <v>98</v>
      </c>
      <c r="C112" s="81">
        <v>100</v>
      </c>
      <c r="D112" s="82"/>
      <c r="E112" s="84">
        <v>90.27685171595687</v>
      </c>
      <c r="F112" s="83"/>
      <c r="G112" s="81">
        <v>3.3957624435424805</v>
      </c>
      <c r="H112" s="82"/>
      <c r="I112" s="81">
        <v>228.14538336409493</v>
      </c>
      <c r="J112" s="41"/>
      <c r="K112" s="40"/>
    </row>
    <row r="113" spans="1:11" ht="12.75">
      <c r="A113" s="40"/>
      <c r="B113" s="80" t="s">
        <v>99</v>
      </c>
      <c r="C113" s="81">
        <v>47.49871826171875</v>
      </c>
      <c r="D113" s="82"/>
      <c r="E113" s="84">
        <v>46.600543875304055</v>
      </c>
      <c r="F113" s="83"/>
      <c r="G113" s="81">
        <v>10.907034873962402</v>
      </c>
      <c r="H113" s="82"/>
      <c r="I113" s="81">
        <v>675.91704156246</v>
      </c>
      <c r="J113" s="41"/>
      <c r="K113" s="40"/>
    </row>
    <row r="114" spans="2:10" ht="12.75">
      <c r="B114" s="70" t="s">
        <v>100</v>
      </c>
      <c r="C114" s="71">
        <v>66.73899841308594</v>
      </c>
      <c r="D114" s="72"/>
      <c r="E114" s="74">
        <v>99.01296769570786</v>
      </c>
      <c r="F114" s="73"/>
      <c r="G114" s="71">
        <v>9.628353118896484</v>
      </c>
      <c r="H114" s="72"/>
      <c r="I114" s="71">
        <v>3023.695107515673</v>
      </c>
      <c r="J114" s="44"/>
    </row>
    <row r="115" spans="2:10" ht="12.75">
      <c r="B115" s="70" t="s">
        <v>101</v>
      </c>
      <c r="C115" s="71">
        <v>475.30206298828125</v>
      </c>
      <c r="D115" s="72"/>
      <c r="E115" s="74">
        <v>9.343347295386366</v>
      </c>
      <c r="F115" s="73"/>
      <c r="G115" s="71">
        <v>8.014572143554688</v>
      </c>
      <c r="H115" s="72"/>
      <c r="I115" s="71">
        <v>1577.3158965018492</v>
      </c>
      <c r="J115" s="44"/>
    </row>
    <row r="116" spans="2:10" ht="12.75">
      <c r="B116" s="70" t="s">
        <v>102</v>
      </c>
      <c r="C116" s="71">
        <v>13.96399974822998</v>
      </c>
      <c r="D116" s="72"/>
      <c r="E116" s="74">
        <v>75.31700540762662</v>
      </c>
      <c r="F116" s="73"/>
      <c r="G116" s="71">
        <v>5.179557800292969</v>
      </c>
      <c r="H116" s="72"/>
      <c r="I116" s="71">
        <v>1270.5518173176818</v>
      </c>
      <c r="J116" s="44"/>
    </row>
    <row r="117" spans="2:10" ht="12.75">
      <c r="B117" s="70" t="s">
        <v>103</v>
      </c>
      <c r="C117" s="71">
        <v>1303.7811279296875</v>
      </c>
      <c r="D117" s="72"/>
      <c r="E117" s="74">
        <v>14.046517796278607</v>
      </c>
      <c r="F117" s="73"/>
      <c r="G117" s="71">
        <v>10.234084129333496</v>
      </c>
      <c r="H117" s="72"/>
      <c r="I117" s="71">
        <v>3449.795274071091</v>
      </c>
      <c r="J117" s="44"/>
    </row>
    <row r="118" spans="2:10" ht="12.75">
      <c r="B118" s="70" t="s">
        <v>104</v>
      </c>
      <c r="C118" s="71">
        <v>21.45199966430664</v>
      </c>
      <c r="D118" s="72"/>
      <c r="E118" s="74">
        <v>106.20974638111625</v>
      </c>
      <c r="F118" s="73"/>
      <c r="G118" s="71">
        <v>3.6111135482788086</v>
      </c>
      <c r="H118" s="72"/>
      <c r="I118" s="71">
        <v>240.1110302467668</v>
      </c>
      <c r="J118" s="44"/>
    </row>
    <row r="119" spans="1:11" ht="12.75">
      <c r="A119" s="40"/>
      <c r="B119" s="80" t="s">
        <v>105</v>
      </c>
      <c r="C119" s="81">
        <v>227.3939971923828</v>
      </c>
      <c r="D119" s="82"/>
      <c r="E119" s="84" t="s">
        <v>13</v>
      </c>
      <c r="F119" s="83"/>
      <c r="G119" s="81">
        <v>14.758023262023926</v>
      </c>
      <c r="H119" s="82"/>
      <c r="I119" s="81">
        <v>83.45040081925312</v>
      </c>
      <c r="J119" s="41"/>
      <c r="K119" s="40"/>
    </row>
    <row r="120" spans="1:11" ht="12.75">
      <c r="A120" s="40"/>
      <c r="B120" s="80" t="s">
        <v>106</v>
      </c>
      <c r="C120" s="81">
        <v>11.236000061035156</v>
      </c>
      <c r="D120" s="82"/>
      <c r="E120" s="84">
        <v>92.95895842975713</v>
      </c>
      <c r="F120" s="83"/>
      <c r="G120" s="81">
        <v>0.29760533571243286</v>
      </c>
      <c r="H120" s="82"/>
      <c r="I120" s="81">
        <v>19.360163587928252</v>
      </c>
      <c r="J120" s="41"/>
      <c r="K120" s="40"/>
    </row>
    <row r="121" spans="1:11" ht="12.75">
      <c r="A121" s="40"/>
      <c r="B121" s="80" t="s">
        <v>107</v>
      </c>
      <c r="C121" s="81">
        <v>0.032999999821186066</v>
      </c>
      <c r="D121" s="82"/>
      <c r="E121" s="84">
        <v>50</v>
      </c>
      <c r="F121" s="83"/>
      <c r="G121" s="81">
        <v>0.3471199572086334</v>
      </c>
      <c r="H121" s="82"/>
      <c r="I121" s="81">
        <v>45.45454520824527</v>
      </c>
      <c r="J121" s="41"/>
      <c r="K121" s="40"/>
    </row>
    <row r="122" spans="1:11" ht="12.75">
      <c r="A122" s="40"/>
      <c r="B122" s="80" t="s">
        <v>108</v>
      </c>
      <c r="C122" s="81">
        <v>70.71099853515625</v>
      </c>
      <c r="D122" s="82"/>
      <c r="E122" s="84">
        <v>-71.11891821180845</v>
      </c>
      <c r="F122" s="83"/>
      <c r="G122" s="81">
        <v>2.9801063537597656</v>
      </c>
      <c r="H122" s="82"/>
      <c r="I122" s="81">
        <v>586.6282710444527</v>
      </c>
      <c r="J122" s="41"/>
      <c r="K122" s="40"/>
    </row>
    <row r="123" spans="1:11" ht="12.75">
      <c r="A123" s="40"/>
      <c r="B123" s="80" t="s">
        <v>109</v>
      </c>
      <c r="C123" s="81">
        <v>503.3210144042969</v>
      </c>
      <c r="D123" s="82"/>
      <c r="E123" s="84">
        <v>108.23342038963287</v>
      </c>
      <c r="F123" s="83"/>
      <c r="G123" s="81">
        <v>10.494146347045898</v>
      </c>
      <c r="H123" s="82"/>
      <c r="I123" s="81">
        <v>5049.469435625683</v>
      </c>
      <c r="J123" s="41"/>
      <c r="K123" s="40"/>
    </row>
    <row r="124" spans="2:10" ht="12.75">
      <c r="B124" s="70" t="s">
        <v>110</v>
      </c>
      <c r="C124" s="71">
        <v>86.1449966430664</v>
      </c>
      <c r="D124" s="72"/>
      <c r="E124" s="74">
        <v>111.3728239120625</v>
      </c>
      <c r="F124" s="73"/>
      <c r="G124" s="71">
        <v>30.214494705200195</v>
      </c>
      <c r="H124" s="72"/>
      <c r="I124" s="71">
        <v>4834.717512799776</v>
      </c>
      <c r="J124" s="44"/>
    </row>
    <row r="125" spans="2:10" ht="12.75">
      <c r="B125" s="70" t="s">
        <v>111</v>
      </c>
      <c r="C125" s="71">
        <v>6.079999923706055</v>
      </c>
      <c r="D125" s="72"/>
      <c r="E125" s="74" t="s">
        <v>13</v>
      </c>
      <c r="F125" s="73"/>
      <c r="G125" s="71">
        <v>1.1372753381729126</v>
      </c>
      <c r="H125" s="72"/>
      <c r="I125" s="71">
        <v>30.407449443643966</v>
      </c>
      <c r="J125" s="44"/>
    </row>
    <row r="126" spans="2:10" ht="12.75">
      <c r="B126" s="70" t="s">
        <v>112</v>
      </c>
      <c r="C126" s="71">
        <v>1.5360000133514404</v>
      </c>
      <c r="D126" s="72"/>
      <c r="E126" s="74">
        <v>553.617028615873</v>
      </c>
      <c r="F126" s="73"/>
      <c r="G126" s="71">
        <v>0.2521201968193054</v>
      </c>
      <c r="H126" s="72"/>
      <c r="I126" s="71">
        <v>6.486486542869258</v>
      </c>
      <c r="J126" s="44"/>
    </row>
    <row r="127" spans="2:10" ht="12.75">
      <c r="B127" s="70" t="s">
        <v>113</v>
      </c>
      <c r="C127" s="71">
        <v>8.608076095581055</v>
      </c>
      <c r="D127" s="72"/>
      <c r="E127" s="74">
        <v>-55.21837031621522</v>
      </c>
      <c r="F127" s="73"/>
      <c r="G127" s="71">
        <v>3.794051170349121</v>
      </c>
      <c r="H127" s="72"/>
      <c r="I127" s="71">
        <v>133.3365773258733</v>
      </c>
      <c r="J127" s="44"/>
    </row>
    <row r="128" spans="2:10" ht="12.75">
      <c r="B128" s="70" t="s">
        <v>114</v>
      </c>
      <c r="C128" s="71">
        <v>13.354999542236328</v>
      </c>
      <c r="D128" s="72"/>
      <c r="E128" s="74">
        <v>46.79050526921333</v>
      </c>
      <c r="F128" s="73"/>
      <c r="G128" s="71">
        <v>3.208446979522705</v>
      </c>
      <c r="H128" s="72"/>
      <c r="I128" s="71">
        <v>1277.7458421580873</v>
      </c>
      <c r="J128" s="44"/>
    </row>
    <row r="129" spans="1:11" ht="12.75">
      <c r="A129" s="40"/>
      <c r="B129" s="80" t="s">
        <v>115</v>
      </c>
      <c r="C129" s="81">
        <v>0.675000011920929</v>
      </c>
      <c r="D129" s="82"/>
      <c r="E129" s="84">
        <v>39.46281313605098</v>
      </c>
      <c r="F129" s="83"/>
      <c r="G129" s="81">
        <v>0.18608959019184113</v>
      </c>
      <c r="H129" s="82"/>
      <c r="I129" s="81">
        <v>6.060932682532203</v>
      </c>
      <c r="J129" s="41"/>
      <c r="K129" s="40"/>
    </row>
    <row r="130" spans="1:11" ht="12.75">
      <c r="A130" s="40"/>
      <c r="B130" s="80" t="s">
        <v>116</v>
      </c>
      <c r="C130" s="81">
        <v>57.33399963378906</v>
      </c>
      <c r="D130" s="82"/>
      <c r="E130" s="84">
        <v>42.20094567479052</v>
      </c>
      <c r="F130" s="83"/>
      <c r="G130" s="81">
        <v>9.293892860412598</v>
      </c>
      <c r="H130" s="82"/>
      <c r="I130" s="81">
        <v>32.58465259885485</v>
      </c>
      <c r="J130" s="41"/>
      <c r="K130" s="40"/>
    </row>
    <row r="131" spans="1:11" ht="12.75">
      <c r="A131" s="40"/>
      <c r="B131" s="80" t="s">
        <v>117</v>
      </c>
      <c r="C131" s="81">
        <v>0.21127967536449432</v>
      </c>
      <c r="D131" s="82"/>
      <c r="E131" s="84">
        <v>4.04678940876795</v>
      </c>
      <c r="F131" s="83"/>
      <c r="G131" s="84">
        <v>5.978316307067871</v>
      </c>
      <c r="H131" s="82"/>
      <c r="I131" s="81">
        <v>1320.4979710280895</v>
      </c>
      <c r="J131" s="41"/>
      <c r="K131" s="40"/>
    </row>
    <row r="132" spans="1:11" ht="12.75">
      <c r="A132" s="40"/>
      <c r="B132" s="80" t="s">
        <v>118</v>
      </c>
      <c r="C132" s="81">
        <v>15.915398597717285</v>
      </c>
      <c r="D132" s="82"/>
      <c r="E132" s="84">
        <v>-55.924171479787425</v>
      </c>
      <c r="F132" s="83"/>
      <c r="G132" s="81">
        <v>4.742167949676514</v>
      </c>
      <c r="H132" s="82"/>
      <c r="I132" s="81">
        <v>243.72739047040253</v>
      </c>
      <c r="J132" s="41"/>
      <c r="K132" s="40"/>
    </row>
    <row r="133" spans="1:11" ht="12.75">
      <c r="A133" s="40"/>
      <c r="B133" s="80" t="s">
        <v>119</v>
      </c>
      <c r="C133" s="81">
        <v>11.844037055969238</v>
      </c>
      <c r="D133" s="82"/>
      <c r="E133" s="84">
        <v>-2.4058793917803314</v>
      </c>
      <c r="F133" s="83"/>
      <c r="G133" s="81">
        <v>24.932767868041992</v>
      </c>
      <c r="H133" s="82"/>
      <c r="I133" s="81">
        <v>4580.060733166759</v>
      </c>
      <c r="J133" s="41"/>
      <c r="K133" s="40"/>
    </row>
    <row r="134" spans="2:10" ht="12.75">
      <c r="B134" s="70" t="s">
        <v>120</v>
      </c>
      <c r="C134" s="71">
        <v>2.252000093460083</v>
      </c>
      <c r="D134" s="72"/>
      <c r="E134" s="74">
        <v>128.39757507026667</v>
      </c>
      <c r="F134" s="73"/>
      <c r="G134" s="71">
        <v>0.12104686349630356</v>
      </c>
      <c r="H134" s="72"/>
      <c r="I134" s="71">
        <v>3.836188772947857</v>
      </c>
      <c r="J134" s="44"/>
    </row>
    <row r="135" spans="2:10" ht="12.75">
      <c r="B135" s="70" t="s">
        <v>121</v>
      </c>
      <c r="C135" s="71">
        <v>1.055999994277954</v>
      </c>
      <c r="D135" s="72"/>
      <c r="E135" s="74">
        <v>72.54902189944812</v>
      </c>
      <c r="F135" s="73"/>
      <c r="G135" s="71">
        <v>0.0731000006198883</v>
      </c>
      <c r="H135" s="72"/>
      <c r="I135" s="71">
        <v>8.912595745231036</v>
      </c>
      <c r="J135" s="44"/>
    </row>
    <row r="136" spans="2:10" ht="12.75">
      <c r="B136" s="70" t="s">
        <v>122</v>
      </c>
      <c r="C136" s="71">
        <v>194.4759979248047</v>
      </c>
      <c r="D136" s="72"/>
      <c r="E136" s="74">
        <v>243.6396781641891</v>
      </c>
      <c r="F136" s="73"/>
      <c r="G136" s="71">
        <v>7.323337078094482</v>
      </c>
      <c r="H136" s="72"/>
      <c r="I136" s="71">
        <v>587.8906718645378</v>
      </c>
      <c r="J136" s="44"/>
    </row>
    <row r="137" spans="2:10" ht="12.75">
      <c r="B137" s="70" t="s">
        <v>123</v>
      </c>
      <c r="C137" s="71">
        <v>0.8980000019073486</v>
      </c>
      <c r="D137" s="72"/>
      <c r="E137" s="74">
        <v>483.11688751510076</v>
      </c>
      <c r="F137" s="73"/>
      <c r="G137" s="71">
        <v>2.9861865043640137</v>
      </c>
      <c r="H137" s="72"/>
      <c r="I137" s="71">
        <v>2993.333339691162</v>
      </c>
      <c r="J137" s="44"/>
    </row>
    <row r="138" spans="2:10" ht="12.75">
      <c r="B138" s="70" t="s">
        <v>124</v>
      </c>
      <c r="C138" s="71">
        <v>0.5789999961853027</v>
      </c>
      <c r="D138" s="72"/>
      <c r="E138" s="74">
        <v>37.20379351086197</v>
      </c>
      <c r="F138" s="73"/>
      <c r="G138" s="71">
        <v>0.04670000076293945</v>
      </c>
      <c r="H138" s="72"/>
      <c r="I138" s="71">
        <v>0.4668631923003073</v>
      </c>
      <c r="J138" s="44"/>
    </row>
    <row r="139" spans="1:11" ht="12.75">
      <c r="A139" s="40"/>
      <c r="B139" s="80" t="s">
        <v>125</v>
      </c>
      <c r="C139" s="81">
        <v>2.7300000190734863</v>
      </c>
      <c r="D139" s="82"/>
      <c r="E139" s="84">
        <v>25.344355029570252</v>
      </c>
      <c r="F139" s="83"/>
      <c r="G139" s="81">
        <v>6.709856033325195</v>
      </c>
      <c r="H139" s="82"/>
      <c r="I139" s="81">
        <v>8639.240566688248</v>
      </c>
      <c r="J139" s="41"/>
      <c r="K139" s="40"/>
    </row>
    <row r="140" spans="1:11" ht="12.75">
      <c r="A140" s="40"/>
      <c r="B140" s="80" t="s">
        <v>220</v>
      </c>
      <c r="C140" s="81">
        <v>0.0989999994635582</v>
      </c>
      <c r="D140" s="82"/>
      <c r="E140" s="84">
        <v>106.24999708961698</v>
      </c>
      <c r="F140" s="83"/>
      <c r="G140" s="81">
        <v>1.66987144947052</v>
      </c>
      <c r="H140" s="82"/>
      <c r="I140" s="81">
        <v>546.961323003084</v>
      </c>
      <c r="J140" s="41"/>
      <c r="K140" s="40"/>
    </row>
    <row r="141" spans="1:11" ht="12.75">
      <c r="A141" s="40"/>
      <c r="B141" s="80" t="s">
        <v>126</v>
      </c>
      <c r="C141" s="81">
        <v>1.9470000267028809</v>
      </c>
      <c r="D141" s="82"/>
      <c r="E141" s="84">
        <v>-5.942024662156825</v>
      </c>
      <c r="F141" s="83"/>
      <c r="G141" s="81">
        <v>4.845380783081055</v>
      </c>
      <c r="H141" s="82"/>
      <c r="I141" s="81">
        <v>1766.7876830334671</v>
      </c>
      <c r="J141" s="41"/>
      <c r="K141" s="40"/>
    </row>
    <row r="142" spans="1:11" ht="12.75">
      <c r="A142" s="40"/>
      <c r="B142" s="80" t="s">
        <v>127</v>
      </c>
      <c r="C142" s="81">
        <v>1.9509999752044678</v>
      </c>
      <c r="D142" s="82"/>
      <c r="E142" s="84">
        <v>-26.81920269461297</v>
      </c>
      <c r="F142" s="83"/>
      <c r="G142" s="81">
        <v>0.621550977230072</v>
      </c>
      <c r="H142" s="82"/>
      <c r="I142" s="81">
        <v>1.9024494648612098</v>
      </c>
      <c r="J142" s="41"/>
      <c r="K142" s="40"/>
    </row>
    <row r="143" spans="1:11" ht="12.75">
      <c r="A143" s="40"/>
      <c r="B143" s="80" t="s">
        <v>128</v>
      </c>
      <c r="C143" s="81">
        <v>3.890000104904175</v>
      </c>
      <c r="D143" s="82"/>
      <c r="E143" s="84">
        <v>165.89199915844603</v>
      </c>
      <c r="F143" s="83"/>
      <c r="G143" s="81">
        <v>3.057873010635376</v>
      </c>
      <c r="H143" s="82"/>
      <c r="I143" s="81">
        <v>1906.8627965216542</v>
      </c>
      <c r="J143" s="41"/>
      <c r="K143" s="40"/>
    </row>
    <row r="144" spans="2:10" ht="12.75">
      <c r="B144" s="70" t="s">
        <v>129</v>
      </c>
      <c r="C144" s="71">
        <v>471.4590148925781</v>
      </c>
      <c r="D144" s="72"/>
      <c r="E144" s="74">
        <v>31.874069605521697</v>
      </c>
      <c r="F144" s="73"/>
      <c r="G144" s="71">
        <v>4.386204242706299</v>
      </c>
      <c r="H144" s="72"/>
      <c r="I144" s="71">
        <v>240.00458919125836</v>
      </c>
      <c r="J144" s="44"/>
    </row>
    <row r="145" spans="2:10" ht="12.75">
      <c r="B145" s="70" t="s">
        <v>233</v>
      </c>
      <c r="C145" s="71">
        <v>0.06199999898672104</v>
      </c>
      <c r="D145" s="72"/>
      <c r="E145" s="74" t="s">
        <v>13</v>
      </c>
      <c r="F145" s="73"/>
      <c r="G145" s="71">
        <v>0.5630068182945251</v>
      </c>
      <c r="H145" s="72"/>
      <c r="I145" s="71">
        <v>88.31908687567099</v>
      </c>
      <c r="J145" s="44"/>
    </row>
    <row r="146" spans="2:10" ht="12.75">
      <c r="B146" s="70" t="s">
        <v>130</v>
      </c>
      <c r="C146" s="71">
        <v>0.09206002950668335</v>
      </c>
      <c r="D146" s="72"/>
      <c r="E146" s="74">
        <v>-12.632058573720741</v>
      </c>
      <c r="F146" s="73"/>
      <c r="G146" s="71">
        <v>2.8221960067749023</v>
      </c>
      <c r="H146" s="72"/>
      <c r="I146" s="71">
        <v>46030.014753341675</v>
      </c>
      <c r="J146" s="44"/>
    </row>
    <row r="147" spans="2:10" ht="12.75">
      <c r="B147" s="70" t="s">
        <v>131</v>
      </c>
      <c r="C147" s="71">
        <v>10.583000183105469</v>
      </c>
      <c r="D147" s="72"/>
      <c r="E147" s="74">
        <v>5.366393157851803</v>
      </c>
      <c r="F147" s="73"/>
      <c r="G147" s="71">
        <v>4.052533149719238</v>
      </c>
      <c r="H147" s="72"/>
      <c r="I147" s="71">
        <v>6.766191537053557</v>
      </c>
      <c r="J147" s="44"/>
    </row>
    <row r="148" spans="2:10" ht="12.75">
      <c r="B148" s="70" t="s">
        <v>132</v>
      </c>
      <c r="C148" s="71">
        <v>0.07699999958276749</v>
      </c>
      <c r="D148" s="72"/>
      <c r="E148" s="74">
        <v>133.33333333333334</v>
      </c>
      <c r="F148" s="73"/>
      <c r="G148" s="71">
        <v>13.106383323669434</v>
      </c>
      <c r="H148" s="72"/>
      <c r="I148" s="71">
        <v>754.9019566937989</v>
      </c>
      <c r="J148" s="44"/>
    </row>
    <row r="149" spans="1:11" ht="12.75">
      <c r="A149" s="40"/>
      <c r="B149" s="80" t="s">
        <v>133</v>
      </c>
      <c r="C149" s="81">
        <v>46.400001525878906</v>
      </c>
      <c r="D149" s="82"/>
      <c r="E149" s="84">
        <v>97.09456242787286</v>
      </c>
      <c r="F149" s="83"/>
      <c r="G149" s="81">
        <v>1.4862220287322998</v>
      </c>
      <c r="H149" s="82"/>
      <c r="I149" s="81">
        <v>103.90774051254934</v>
      </c>
      <c r="J149" s="41"/>
      <c r="K149" s="40"/>
    </row>
    <row r="150" spans="1:11" ht="12.75">
      <c r="A150" s="40"/>
      <c r="B150" s="80" t="s">
        <v>134</v>
      </c>
      <c r="C150" s="81">
        <v>2.5999999046325684</v>
      </c>
      <c r="D150" s="82"/>
      <c r="E150" s="84">
        <v>159.99999046325684</v>
      </c>
      <c r="F150" s="83"/>
      <c r="G150" s="81">
        <v>0.11888778209686279</v>
      </c>
      <c r="H150" s="82"/>
      <c r="I150" s="81">
        <v>3.2435533185700525</v>
      </c>
      <c r="J150" s="41"/>
      <c r="K150" s="40"/>
    </row>
    <row r="151" spans="1:11" ht="12.75">
      <c r="A151" s="40"/>
      <c r="B151" s="80" t="s">
        <v>135</v>
      </c>
      <c r="C151" s="81">
        <v>13.1899995803833</v>
      </c>
      <c r="D151" s="82"/>
      <c r="E151" s="84">
        <v>208.46584447570325</v>
      </c>
      <c r="F151" s="83"/>
      <c r="G151" s="81">
        <v>0.26847442984580994</v>
      </c>
      <c r="H151" s="82"/>
      <c r="I151" s="81">
        <v>19.49516475614534</v>
      </c>
      <c r="J151" s="41"/>
      <c r="K151" s="40"/>
    </row>
    <row r="152" spans="1:11" ht="12.75">
      <c r="A152" s="40"/>
      <c r="B152" s="80" t="s">
        <v>136</v>
      </c>
      <c r="C152" s="81">
        <v>3.0360000133514404</v>
      </c>
      <c r="D152" s="82"/>
      <c r="E152" s="84">
        <v>43271.427423430985</v>
      </c>
      <c r="F152" s="83"/>
      <c r="G152" s="81">
        <v>1.4535558223724365</v>
      </c>
      <c r="H152" s="82"/>
      <c r="I152" s="81">
        <v>3.6839474216632615</v>
      </c>
      <c r="J152" s="41"/>
      <c r="K152" s="40"/>
    </row>
    <row r="153" spans="1:11" ht="12.75">
      <c r="A153" s="40"/>
      <c r="B153" s="80" t="s">
        <v>137</v>
      </c>
      <c r="C153" s="81">
        <v>0.14300000667572021</v>
      </c>
      <c r="D153" s="82"/>
      <c r="E153" s="84">
        <v>8.3333389777126</v>
      </c>
      <c r="F153" s="83"/>
      <c r="G153" s="81">
        <v>14.085894584655762</v>
      </c>
      <c r="H153" s="82"/>
      <c r="I153" s="81">
        <v>6809.524127415249</v>
      </c>
      <c r="J153" s="41"/>
      <c r="K153" s="40"/>
    </row>
    <row r="154" spans="2:10" ht="12.75">
      <c r="B154" s="70" t="s">
        <v>138</v>
      </c>
      <c r="C154" s="71">
        <v>3.424999952316284</v>
      </c>
      <c r="D154" s="72"/>
      <c r="E154" s="74">
        <v>440.22080982404873</v>
      </c>
      <c r="F154" s="73"/>
      <c r="G154" s="71">
        <v>0.12108151614665985</v>
      </c>
      <c r="H154" s="72"/>
      <c r="I154" s="71">
        <v>23.270666406100545</v>
      </c>
      <c r="J154" s="44"/>
    </row>
    <row r="155" spans="2:10" ht="12.75">
      <c r="B155" s="70" t="s">
        <v>139</v>
      </c>
      <c r="C155" s="71">
        <v>172.6569366455078</v>
      </c>
      <c r="D155" s="72"/>
      <c r="E155" s="91">
        <v>8.376752535783908</v>
      </c>
      <c r="F155" s="73"/>
      <c r="G155" s="71">
        <v>10.489606857299805</v>
      </c>
      <c r="H155" s="72"/>
      <c r="I155" s="71">
        <v>4622.141032177503</v>
      </c>
      <c r="J155" s="44"/>
    </row>
    <row r="156" spans="2:10" ht="12.75">
      <c r="B156" s="70" t="s">
        <v>140</v>
      </c>
      <c r="C156" s="71">
        <v>6.23799991607666</v>
      </c>
      <c r="D156" s="72"/>
      <c r="E156" s="74">
        <v>0.3539227104970166</v>
      </c>
      <c r="F156" s="73"/>
      <c r="G156" s="71">
        <v>32.469627380371094</v>
      </c>
      <c r="H156" s="72"/>
      <c r="I156" s="71">
        <v>7797.499895095825</v>
      </c>
      <c r="J156" s="44"/>
    </row>
    <row r="157" spans="2:10" ht="12.75">
      <c r="B157" s="70" t="s">
        <v>141</v>
      </c>
      <c r="C157" s="71">
        <v>2.8489999771118164</v>
      </c>
      <c r="D157" s="72"/>
      <c r="E157" s="74">
        <v>75.4310381213555</v>
      </c>
      <c r="F157" s="73"/>
      <c r="G157" s="71">
        <v>11.747823715209961</v>
      </c>
      <c r="H157" s="72"/>
      <c r="I157" s="71">
        <v>153.37819526846926</v>
      </c>
      <c r="J157" s="44"/>
    </row>
    <row r="158" spans="2:10" ht="12.75">
      <c r="B158" s="70" t="s">
        <v>142</v>
      </c>
      <c r="C158" s="71">
        <v>35.231483459472656</v>
      </c>
      <c r="D158" s="72"/>
      <c r="E158" s="74">
        <v>39.04841111029643</v>
      </c>
      <c r="F158" s="73"/>
      <c r="G158" s="71">
        <v>8.40282154083252</v>
      </c>
      <c r="H158" s="72"/>
      <c r="I158" s="71">
        <v>130.26167132948808</v>
      </c>
      <c r="J158" s="44"/>
    </row>
    <row r="159" spans="1:11" ht="12.75">
      <c r="A159" s="40"/>
      <c r="B159" s="80" t="s">
        <v>143</v>
      </c>
      <c r="C159" s="81">
        <v>4.591000080108643</v>
      </c>
      <c r="D159" s="82"/>
      <c r="E159" s="84">
        <v>73.6384261488547</v>
      </c>
      <c r="F159" s="83"/>
      <c r="G159" s="81">
        <v>0.8205464482307434</v>
      </c>
      <c r="H159" s="82"/>
      <c r="I159" s="81">
        <v>35.21422053218664</v>
      </c>
      <c r="J159" s="41"/>
      <c r="K159" s="40"/>
    </row>
    <row r="160" spans="1:11" ht="12.75">
      <c r="A160" s="40"/>
      <c r="B160" s="80" t="s">
        <v>144</v>
      </c>
      <c r="C160" s="81">
        <v>0.9089999794960022</v>
      </c>
      <c r="D160" s="82"/>
      <c r="E160" s="84">
        <v>-4.617002008982979</v>
      </c>
      <c r="F160" s="83"/>
      <c r="G160" s="81">
        <v>0.06430000066757202</v>
      </c>
      <c r="H160" s="82"/>
      <c r="I160" s="81">
        <v>0.7174427620331509</v>
      </c>
      <c r="J160" s="41"/>
      <c r="K160" s="40"/>
    </row>
    <row r="161" spans="1:11" ht="12.75">
      <c r="A161" s="40"/>
      <c r="B161" s="80" t="s">
        <v>145</v>
      </c>
      <c r="C161" s="81">
        <v>95.27200317382812</v>
      </c>
      <c r="D161" s="82"/>
      <c r="E161" s="84">
        <v>109.9658472150482</v>
      </c>
      <c r="F161" s="83"/>
      <c r="G161" s="81">
        <v>0.6449418663978577</v>
      </c>
      <c r="H161" s="82"/>
      <c r="I161" s="81">
        <v>103.13412369104377</v>
      </c>
      <c r="J161" s="41"/>
      <c r="K161" s="40"/>
    </row>
    <row r="162" spans="1:11" ht="12.75">
      <c r="A162" s="40"/>
      <c r="B162" s="80" t="s">
        <v>146</v>
      </c>
      <c r="C162" s="81">
        <v>0.004000000189989805</v>
      </c>
      <c r="D162" s="82"/>
      <c r="E162" s="84">
        <v>0</v>
      </c>
      <c r="F162" s="83"/>
      <c r="G162" s="81">
        <v>2.569042921066284</v>
      </c>
      <c r="H162" s="82"/>
      <c r="I162" s="81">
        <v>15.384616115345406</v>
      </c>
      <c r="J162" s="41"/>
      <c r="K162" s="40"/>
    </row>
    <row r="163" spans="1:11" ht="12.75">
      <c r="A163" s="40"/>
      <c r="B163" s="80" t="s">
        <v>147</v>
      </c>
      <c r="C163" s="81">
        <v>45</v>
      </c>
      <c r="D163" s="82"/>
      <c r="E163" s="84">
        <v>29.341652994938926</v>
      </c>
      <c r="F163" s="83"/>
      <c r="G163" s="81">
        <v>9.525187492370605</v>
      </c>
      <c r="H163" s="82"/>
      <c r="I163" s="81">
        <v>138.9738173328145</v>
      </c>
      <c r="J163" s="41"/>
      <c r="K163" s="40"/>
    </row>
    <row r="164" spans="2:10" ht="12.75">
      <c r="B164" s="70" t="s">
        <v>234</v>
      </c>
      <c r="C164" s="71">
        <v>2.325000047683716</v>
      </c>
      <c r="D164" s="72"/>
      <c r="E164" s="74" t="s">
        <v>13</v>
      </c>
      <c r="F164" s="73"/>
      <c r="G164" s="71">
        <v>0.5787186622619629</v>
      </c>
      <c r="H164" s="72"/>
      <c r="I164" s="71">
        <v>386.21263250560065</v>
      </c>
      <c r="J164" s="44"/>
    </row>
    <row r="165" spans="2:10" ht="12.75">
      <c r="B165" s="70" t="s">
        <v>148</v>
      </c>
      <c r="C165" s="71">
        <v>37.319000244140625</v>
      </c>
      <c r="D165" s="72"/>
      <c r="E165" s="74">
        <v>260.500380520834</v>
      </c>
      <c r="F165" s="73"/>
      <c r="G165" s="71">
        <v>13.68851089477539</v>
      </c>
      <c r="H165" s="72"/>
      <c r="I165" s="71">
        <v>120.57835296975969</v>
      </c>
      <c r="J165" s="44"/>
    </row>
    <row r="166" spans="2:10" ht="12.75">
      <c r="B166" s="70" t="s">
        <v>149</v>
      </c>
      <c r="C166" s="71">
        <v>156.3939971923828</v>
      </c>
      <c r="D166" s="72"/>
      <c r="E166" s="74">
        <v>128.0926302783673</v>
      </c>
      <c r="F166" s="73"/>
      <c r="G166" s="71">
        <v>0.9030847549438477</v>
      </c>
      <c r="H166" s="72"/>
      <c r="I166" s="71">
        <v>196.45142500880274</v>
      </c>
      <c r="J166" s="44"/>
    </row>
    <row r="167" spans="2:10" ht="12.75">
      <c r="B167" s="70" t="s">
        <v>150</v>
      </c>
      <c r="C167" s="71">
        <v>0.21299999952316284</v>
      </c>
      <c r="D167" s="72"/>
      <c r="E167" s="74">
        <v>-9.361702100676936</v>
      </c>
      <c r="F167" s="73"/>
      <c r="G167" s="71">
        <v>10.490543365478516</v>
      </c>
      <c r="H167" s="72"/>
      <c r="I167" s="71">
        <v>464.05228654283843</v>
      </c>
      <c r="J167" s="44"/>
    </row>
    <row r="168" spans="2:10" ht="12.75">
      <c r="B168" s="70" t="s">
        <v>151</v>
      </c>
      <c r="C168" s="71">
        <v>7.25</v>
      </c>
      <c r="D168" s="72"/>
      <c r="E168" s="74">
        <v>131.2599688055716</v>
      </c>
      <c r="F168" s="73"/>
      <c r="G168" s="71">
        <v>2.168489456176758</v>
      </c>
      <c r="H168" s="72"/>
      <c r="I168" s="71">
        <v>96.00487307493677</v>
      </c>
      <c r="J168" s="44"/>
    </row>
    <row r="169" spans="1:11" ht="12.75">
      <c r="A169" s="40"/>
      <c r="B169" s="80" t="s">
        <v>152</v>
      </c>
      <c r="C169" s="81">
        <v>3.365999937057495</v>
      </c>
      <c r="D169" s="82"/>
      <c r="E169" s="84">
        <v>57.14285714285714</v>
      </c>
      <c r="F169" s="83"/>
      <c r="G169" s="81">
        <v>0.5240889191627502</v>
      </c>
      <c r="H169" s="82"/>
      <c r="I169" s="81">
        <v>7.272491437770062</v>
      </c>
      <c r="J169" s="41"/>
      <c r="K169" s="40"/>
    </row>
    <row r="170" spans="1:11" ht="12.75">
      <c r="A170" s="40"/>
      <c r="B170" s="80" t="s">
        <v>153</v>
      </c>
      <c r="C170" s="81">
        <v>4.132999897003174</v>
      </c>
      <c r="D170" s="82"/>
      <c r="E170" s="84">
        <v>82.63366664173262</v>
      </c>
      <c r="F170" s="83"/>
      <c r="G170" s="81">
        <v>0.6745945811271667</v>
      </c>
      <c r="H170" s="82"/>
      <c r="I170" s="81">
        <v>10.160982360266633</v>
      </c>
      <c r="J170" s="41"/>
      <c r="K170" s="40"/>
    </row>
    <row r="171" spans="1:11" ht="12.75">
      <c r="A171" s="40"/>
      <c r="B171" s="80" t="s">
        <v>154</v>
      </c>
      <c r="C171" s="81">
        <v>42.987998962402344</v>
      </c>
      <c r="D171" s="82"/>
      <c r="E171" s="84">
        <v>103.0993017983109</v>
      </c>
      <c r="F171" s="83"/>
      <c r="G171" s="81">
        <v>1.5079021453857422</v>
      </c>
      <c r="H171" s="82"/>
      <c r="I171" s="81">
        <v>33.448083050190384</v>
      </c>
      <c r="J171" s="41"/>
      <c r="K171" s="40"/>
    </row>
    <row r="172" spans="1:11" ht="12.75">
      <c r="A172" s="40"/>
      <c r="B172" s="80" t="s">
        <v>155</v>
      </c>
      <c r="C172" s="81">
        <v>70.91600036621094</v>
      </c>
      <c r="D172" s="82"/>
      <c r="E172" s="84">
        <v>59.24727832769406</v>
      </c>
      <c r="F172" s="83"/>
      <c r="G172" s="81">
        <v>0.7993400692939758</v>
      </c>
      <c r="H172" s="82"/>
      <c r="I172" s="81">
        <v>236.38666788736978</v>
      </c>
      <c r="J172" s="41"/>
      <c r="K172" s="40"/>
    </row>
    <row r="173" spans="1:11" ht="12.75">
      <c r="A173" s="40"/>
      <c r="B173" s="80" t="s">
        <v>156</v>
      </c>
      <c r="C173" s="81">
        <v>328.2747497558594</v>
      </c>
      <c r="D173" s="82"/>
      <c r="E173" s="84">
        <v>-11.03665318269394</v>
      </c>
      <c r="F173" s="83"/>
      <c r="G173" s="81">
        <v>8.608869552612305</v>
      </c>
      <c r="H173" s="82"/>
      <c r="I173" s="81">
        <v>1049.8576834701357</v>
      </c>
      <c r="J173" s="41"/>
      <c r="K173" s="40"/>
    </row>
    <row r="174" spans="2:10" ht="12.75">
      <c r="B174" s="70" t="s">
        <v>157</v>
      </c>
      <c r="C174" s="71">
        <v>62.792633056640625</v>
      </c>
      <c r="D174" s="72"/>
      <c r="E174" s="74">
        <v>44.019805628918476</v>
      </c>
      <c r="F174" s="73"/>
      <c r="G174" s="71">
        <v>5.900995254516602</v>
      </c>
      <c r="H174" s="72"/>
      <c r="I174" s="71">
        <v>681.8615816770618</v>
      </c>
      <c r="J174" s="44"/>
    </row>
    <row r="175" spans="2:10" ht="12.75">
      <c r="B175" s="70" t="s">
        <v>158</v>
      </c>
      <c r="C175" s="71">
        <v>63.05400085449219</v>
      </c>
      <c r="D175" s="72"/>
      <c r="E175" s="74">
        <v>435.4904704647662</v>
      </c>
      <c r="F175" s="73"/>
      <c r="G175" s="71">
        <v>55.42950439453125</v>
      </c>
      <c r="H175" s="72"/>
      <c r="I175" s="71">
        <v>5442.257971214585</v>
      </c>
      <c r="J175" s="44"/>
    </row>
    <row r="176" spans="2:10" ht="12.75">
      <c r="B176" s="70" t="s">
        <v>159</v>
      </c>
      <c r="C176" s="71">
        <v>4.704999923706055</v>
      </c>
      <c r="D176" s="72"/>
      <c r="E176" s="74" t="s">
        <v>13</v>
      </c>
      <c r="F176" s="73"/>
      <c r="G176" s="71">
        <v>1.2829010486602783</v>
      </c>
      <c r="H176" s="72"/>
      <c r="I176" s="71">
        <v>139.01199325492095</v>
      </c>
      <c r="J176" s="44"/>
    </row>
    <row r="177" spans="2:10" ht="12.75">
      <c r="B177" s="70" t="s">
        <v>160</v>
      </c>
      <c r="C177" s="71">
        <v>2.799999952316284</v>
      </c>
      <c r="D177" s="72"/>
      <c r="E177" s="74">
        <v>92.83745936765385</v>
      </c>
      <c r="F177" s="73"/>
      <c r="G177" s="71">
        <v>3.475874900817871</v>
      </c>
      <c r="H177" s="72"/>
      <c r="I177" s="71">
        <v>1115.5378296080814</v>
      </c>
      <c r="J177" s="44"/>
    </row>
    <row r="178" spans="2:10" ht="12.75">
      <c r="B178" s="70" t="s">
        <v>161</v>
      </c>
      <c r="C178" s="71">
        <v>110.88335418701172</v>
      </c>
      <c r="D178" s="72"/>
      <c r="E178" s="74">
        <v>-35.58178935231294</v>
      </c>
      <c r="F178" s="73"/>
      <c r="G178" s="71">
        <v>5.169381618499756</v>
      </c>
      <c r="H178" s="72"/>
      <c r="I178" s="71">
        <v>465.1323002420885</v>
      </c>
      <c r="J178" s="44"/>
    </row>
    <row r="179" spans="1:11" ht="12.75">
      <c r="A179" s="40"/>
      <c r="B179" s="80" t="s">
        <v>162</v>
      </c>
      <c r="C179" s="81">
        <v>1579.8228759765625</v>
      </c>
      <c r="D179" s="82"/>
      <c r="E179" s="84">
        <v>-36.784268032680544</v>
      </c>
      <c r="F179" s="83"/>
      <c r="G179" s="81">
        <v>11.130122184753418</v>
      </c>
      <c r="H179" s="82"/>
      <c r="I179" s="81">
        <v>92.39680172830414</v>
      </c>
      <c r="J179" s="41"/>
      <c r="K179" s="40"/>
    </row>
    <row r="180" spans="1:11" ht="12.75">
      <c r="A180" s="40"/>
      <c r="B180" s="80" t="s">
        <v>163</v>
      </c>
      <c r="C180" s="81">
        <v>0.7149999737739563</v>
      </c>
      <c r="D180" s="82"/>
      <c r="E180" s="84">
        <v>4.838708690680818</v>
      </c>
      <c r="F180" s="83"/>
      <c r="G180" s="81">
        <v>0.07559999823570251</v>
      </c>
      <c r="H180" s="82"/>
      <c r="I180" s="81">
        <v>27.14708686209873</v>
      </c>
      <c r="J180" s="41"/>
      <c r="K180" s="40"/>
    </row>
    <row r="181" spans="1:11" ht="12.75">
      <c r="A181" s="40"/>
      <c r="B181" s="80" t="s">
        <v>164</v>
      </c>
      <c r="C181" s="81">
        <v>0.010999999940395355</v>
      </c>
      <c r="D181" s="82"/>
      <c r="E181" s="84">
        <v>57.14285144088237</v>
      </c>
      <c r="F181" s="83"/>
      <c r="G181" s="81">
        <v>2.4027960300445557</v>
      </c>
      <c r="H181" s="82"/>
      <c r="I181" s="81">
        <v>35.71428552076414</v>
      </c>
      <c r="J181" s="41"/>
      <c r="K181" s="40"/>
    </row>
    <row r="182" spans="1:11" ht="12.75">
      <c r="A182" s="40"/>
      <c r="B182" s="80" t="s">
        <v>165</v>
      </c>
      <c r="C182" s="81">
        <v>0.24899999797344208</v>
      </c>
      <c r="D182" s="82"/>
      <c r="E182" s="84">
        <v>277.2727262464765</v>
      </c>
      <c r="F182" s="83"/>
      <c r="G182" s="81">
        <v>4.938810348510742</v>
      </c>
      <c r="H182" s="82"/>
      <c r="I182" s="81">
        <v>954.0229807411574</v>
      </c>
      <c r="J182" s="41"/>
      <c r="K182" s="40"/>
    </row>
    <row r="183" spans="1:11" ht="12.75">
      <c r="A183" s="40"/>
      <c r="B183" s="80" t="s">
        <v>166</v>
      </c>
      <c r="C183" s="81">
        <v>0.38100001215934753</v>
      </c>
      <c r="D183" s="82"/>
      <c r="E183" s="84">
        <v>130.90908910288962</v>
      </c>
      <c r="F183" s="83"/>
      <c r="G183" s="81">
        <v>2.259411334991455</v>
      </c>
      <c r="H183" s="82"/>
      <c r="I183" s="81">
        <v>706.8645865665075</v>
      </c>
      <c r="J183" s="41"/>
      <c r="K183" s="40"/>
    </row>
    <row r="184" spans="2:10" ht="12.75">
      <c r="B184" s="70" t="s">
        <v>167</v>
      </c>
      <c r="C184" s="71">
        <v>0.06599999964237213</v>
      </c>
      <c r="D184" s="72"/>
      <c r="E184" s="74">
        <v>-28.260870093377648</v>
      </c>
      <c r="F184" s="73"/>
      <c r="G184" s="71">
        <v>10.82677173614502</v>
      </c>
      <c r="H184" s="72"/>
      <c r="I184" s="71">
        <v>272.72727124947164</v>
      </c>
      <c r="J184" s="44"/>
    </row>
    <row r="185" spans="2:10" ht="12.75">
      <c r="B185" s="70" t="s">
        <v>168</v>
      </c>
      <c r="C185" s="71">
        <v>0.16099999845027924</v>
      </c>
      <c r="D185" s="72"/>
      <c r="E185" s="74">
        <v>28.79999876022339</v>
      </c>
      <c r="F185" s="73"/>
      <c r="G185" s="71">
        <v>0.8997027277946472</v>
      </c>
      <c r="H185" s="72"/>
      <c r="I185" s="71">
        <v>56.8703632816246</v>
      </c>
      <c r="J185" s="44"/>
    </row>
    <row r="186" spans="2:10" ht="12.75">
      <c r="B186" s="70" t="s">
        <v>169</v>
      </c>
      <c r="C186" s="71">
        <v>0.12800000607967377</v>
      </c>
      <c r="D186" s="72"/>
      <c r="E186" s="74">
        <v>93.93940420190171</v>
      </c>
      <c r="F186" s="73"/>
      <c r="G186" s="71">
        <v>0.8119921088218689</v>
      </c>
      <c r="H186" s="72"/>
      <c r="I186" s="71">
        <v>132.78008929426738</v>
      </c>
      <c r="J186" s="44"/>
    </row>
    <row r="187" spans="2:10" ht="12.75">
      <c r="B187" s="70" t="s">
        <v>170</v>
      </c>
      <c r="C187" s="71">
        <v>402.45001220703125</v>
      </c>
      <c r="D187" s="72"/>
      <c r="E187" s="74">
        <v>87.1381860051807</v>
      </c>
      <c r="F187" s="73"/>
      <c r="G187" s="71">
        <v>16.306501388549805</v>
      </c>
      <c r="H187" s="72"/>
      <c r="I187" s="71">
        <v>187.2130456982315</v>
      </c>
      <c r="J187" s="44"/>
    </row>
    <row r="188" spans="2:10" ht="12.75">
      <c r="B188" s="70" t="s">
        <v>171</v>
      </c>
      <c r="C188" s="71">
        <v>5.478000164031982</v>
      </c>
      <c r="D188" s="72"/>
      <c r="E188" s="74">
        <v>72.10179117289505</v>
      </c>
      <c r="F188" s="73"/>
      <c r="G188" s="71">
        <v>0.460594117641449</v>
      </c>
      <c r="H188" s="72"/>
      <c r="I188" s="71">
        <v>27.846403371417445</v>
      </c>
      <c r="J188" s="44"/>
    </row>
    <row r="189" spans="1:11" ht="12.75">
      <c r="A189" s="40"/>
      <c r="B189" s="80" t="s">
        <v>221</v>
      </c>
      <c r="C189" s="81">
        <v>53.59299850463867</v>
      </c>
      <c r="D189" s="82"/>
      <c r="E189" s="84" t="s">
        <v>13</v>
      </c>
      <c r="F189" s="83"/>
      <c r="G189" s="81">
        <v>5.127313613891602</v>
      </c>
      <c r="H189" s="82"/>
      <c r="I189" s="81">
        <v>524.5319067135023</v>
      </c>
      <c r="J189" s="41"/>
      <c r="K189" s="40"/>
    </row>
    <row r="190" spans="1:11" ht="12.75">
      <c r="A190" s="40"/>
      <c r="B190" s="80" t="s">
        <v>172</v>
      </c>
      <c r="C190" s="81">
        <v>0.6230000257492065</v>
      </c>
      <c r="D190" s="82"/>
      <c r="E190" s="84">
        <v>446.491250371467</v>
      </c>
      <c r="F190" s="83"/>
      <c r="G190" s="81">
        <v>7.471636772155762</v>
      </c>
      <c r="H190" s="82"/>
      <c r="I190" s="81">
        <v>1369.230825822432</v>
      </c>
      <c r="J190" s="41"/>
      <c r="K190" s="40"/>
    </row>
    <row r="191" spans="1:11" ht="12.75">
      <c r="A191" s="40"/>
      <c r="B191" s="80" t="s">
        <v>173</v>
      </c>
      <c r="C191" s="81">
        <v>1.312999963760376</v>
      </c>
      <c r="D191" s="82"/>
      <c r="E191" s="84">
        <v>237.53212560123694</v>
      </c>
      <c r="F191" s="83"/>
      <c r="G191" s="81">
        <v>0.2422330528497696</v>
      </c>
      <c r="H191" s="82"/>
      <c r="I191" s="81">
        <v>18.302201892394425</v>
      </c>
      <c r="J191" s="41"/>
      <c r="K191" s="40"/>
    </row>
    <row r="192" spans="1:11" ht="12.75">
      <c r="A192" s="40"/>
      <c r="B192" s="80" t="s">
        <v>174</v>
      </c>
      <c r="C192" s="81">
        <v>54.191001892089844</v>
      </c>
      <c r="D192" s="82"/>
      <c r="E192" s="84">
        <v>15.444919596447122</v>
      </c>
      <c r="F192" s="83"/>
      <c r="G192" s="81">
        <v>12.083921432495117</v>
      </c>
      <c r="H192" s="82"/>
      <c r="I192" s="81">
        <v>76855.77048425957</v>
      </c>
      <c r="J192" s="41"/>
      <c r="K192" s="40"/>
    </row>
    <row r="193" spans="1:11" ht="12.75">
      <c r="A193" s="40"/>
      <c r="B193" s="80" t="s">
        <v>175</v>
      </c>
      <c r="C193" s="81">
        <v>38.141326904296875</v>
      </c>
      <c r="D193" s="82"/>
      <c r="E193" s="84">
        <v>-38.44387586897022</v>
      </c>
      <c r="F193" s="83"/>
      <c r="G193" s="81">
        <v>7.070779800415039</v>
      </c>
      <c r="H193" s="82"/>
      <c r="I193" s="81">
        <v>777.8388274558351</v>
      </c>
      <c r="J193" s="41"/>
      <c r="K193" s="40"/>
    </row>
    <row r="194" spans="2:10" ht="12.75">
      <c r="B194" s="70" t="s">
        <v>176</v>
      </c>
      <c r="C194" s="71">
        <v>16.989166259765625</v>
      </c>
      <c r="D194" s="72"/>
      <c r="E194" s="74">
        <v>15.228268235640812</v>
      </c>
      <c r="F194" s="73"/>
      <c r="G194" s="71">
        <v>8.451784133911133</v>
      </c>
      <c r="H194" s="72"/>
      <c r="I194" s="71">
        <v>838.0193488761222</v>
      </c>
      <c r="J194" s="44"/>
    </row>
    <row r="195" spans="2:10" ht="12.75">
      <c r="B195" s="70" t="s">
        <v>177</v>
      </c>
      <c r="C195" s="71">
        <v>0.1979999989271164</v>
      </c>
      <c r="D195" s="72"/>
      <c r="E195" s="74">
        <v>22.981366977008804</v>
      </c>
      <c r="F195" s="73"/>
      <c r="G195" s="71">
        <v>0.39739882946014404</v>
      </c>
      <c r="H195" s="72"/>
      <c r="I195" s="71">
        <v>6.852159431309399</v>
      </c>
      <c r="J195" s="44"/>
    </row>
    <row r="196" spans="2:10" ht="12.75">
      <c r="B196" s="70" t="s">
        <v>178</v>
      </c>
      <c r="C196" s="71">
        <v>0.6010000109672546</v>
      </c>
      <c r="D196" s="72"/>
      <c r="E196" s="74">
        <v>3238.889093549908</v>
      </c>
      <c r="F196" s="73"/>
      <c r="G196" s="71">
        <v>0.06880000233650208</v>
      </c>
      <c r="H196" s="72"/>
      <c r="I196" s="71">
        <v>0.9425129983161082</v>
      </c>
      <c r="J196" s="44"/>
    </row>
    <row r="197" spans="2:10" ht="12.75">
      <c r="B197" s="70" t="s">
        <v>179</v>
      </c>
      <c r="C197" s="71">
        <v>433.5270080566406</v>
      </c>
      <c r="D197" s="72"/>
      <c r="E197" s="74">
        <v>29.98764616139306</v>
      </c>
      <c r="F197" s="73"/>
      <c r="G197" s="71">
        <v>8.816333770751953</v>
      </c>
      <c r="H197" s="72"/>
      <c r="I197" s="71">
        <v>355.6152606096684</v>
      </c>
      <c r="J197" s="44"/>
    </row>
    <row r="198" spans="2:10" ht="12.75">
      <c r="B198" s="70" t="s">
        <v>180</v>
      </c>
      <c r="C198" s="71">
        <v>366</v>
      </c>
      <c r="D198" s="72"/>
      <c r="E198" s="74">
        <v>60.21232887143111</v>
      </c>
      <c r="F198" s="73"/>
      <c r="G198" s="71">
        <v>8.316817283630371</v>
      </c>
      <c r="H198" s="72"/>
      <c r="I198" s="71">
        <v>723.331594175402</v>
      </c>
      <c r="J198" s="44"/>
    </row>
    <row r="199" spans="1:11" ht="12.75">
      <c r="A199" s="40"/>
      <c r="B199" s="80" t="s">
        <v>181</v>
      </c>
      <c r="C199" s="81">
        <v>12.314000129699707</v>
      </c>
      <c r="D199" s="82"/>
      <c r="E199" s="84">
        <v>226.3715908686632</v>
      </c>
      <c r="F199" s="83"/>
      <c r="G199" s="81">
        <v>0.6193693280220032</v>
      </c>
      <c r="H199" s="82"/>
      <c r="I199" s="81">
        <v>187.68480612253782</v>
      </c>
      <c r="J199" s="41"/>
      <c r="K199" s="40"/>
    </row>
    <row r="200" spans="1:11" ht="12.75">
      <c r="A200" s="40"/>
      <c r="B200" s="80" t="s">
        <v>182</v>
      </c>
      <c r="C200" s="81">
        <v>0.20200000703334808</v>
      </c>
      <c r="D200" s="82"/>
      <c r="E200" s="90">
        <v>149.3827239984856</v>
      </c>
      <c r="F200" s="83"/>
      <c r="G200" s="81">
        <v>1.853126049041748</v>
      </c>
      <c r="H200" s="82"/>
      <c r="I200" s="81">
        <v>519.2802237361133</v>
      </c>
      <c r="J200" s="41"/>
      <c r="K200" s="40"/>
    </row>
    <row r="201" spans="1:11" ht="12.75">
      <c r="A201" s="40"/>
      <c r="B201" s="80" t="s">
        <v>183</v>
      </c>
      <c r="C201" s="81">
        <v>11.522000312805176</v>
      </c>
      <c r="D201" s="82"/>
      <c r="E201" s="84">
        <v>107.26749921170472</v>
      </c>
      <c r="F201" s="83"/>
      <c r="G201" s="81">
        <v>0.284970223903656</v>
      </c>
      <c r="H201" s="82"/>
      <c r="I201" s="81">
        <v>4.598108602998378</v>
      </c>
      <c r="J201" s="41"/>
      <c r="K201" s="40"/>
    </row>
    <row r="202" spans="1:11" ht="12.75">
      <c r="A202" s="40"/>
      <c r="B202" s="80" t="s">
        <v>184</v>
      </c>
      <c r="C202" s="81">
        <v>2.438999891281128</v>
      </c>
      <c r="D202" s="82"/>
      <c r="E202" s="84">
        <v>34.676968824367975</v>
      </c>
      <c r="F202" s="83"/>
      <c r="G202" s="81">
        <v>4.778923511505127</v>
      </c>
      <c r="H202" s="82"/>
      <c r="I202" s="81">
        <v>14.888291364187083</v>
      </c>
      <c r="J202" s="41"/>
      <c r="K202" s="40"/>
    </row>
    <row r="203" spans="1:11" ht="12.75">
      <c r="A203" s="40"/>
      <c r="B203" s="80" t="s">
        <v>185</v>
      </c>
      <c r="C203" s="81">
        <v>1.059999942779541</v>
      </c>
      <c r="D203" s="82"/>
      <c r="E203" s="84">
        <v>149.41174424643393</v>
      </c>
      <c r="F203" s="83"/>
      <c r="G203" s="81">
        <v>0.923224687576294</v>
      </c>
      <c r="H203" s="82"/>
      <c r="I203" s="81">
        <v>61.045838676545785</v>
      </c>
      <c r="J203" s="41"/>
      <c r="K203" s="40"/>
    </row>
    <row r="204" spans="2:10" ht="12.75">
      <c r="B204" s="70" t="s">
        <v>186</v>
      </c>
      <c r="C204" s="71">
        <v>51.62101364135742</v>
      </c>
      <c r="D204" s="72"/>
      <c r="E204" s="74">
        <v>-8.310809341224811</v>
      </c>
      <c r="F204" s="73"/>
      <c r="G204" s="71">
        <v>5.636012554168701</v>
      </c>
      <c r="H204" s="72"/>
      <c r="I204" s="71">
        <v>116.95632607870363</v>
      </c>
      <c r="J204" s="44"/>
    </row>
    <row r="205" spans="2:10" ht="12.75">
      <c r="B205" s="70" t="s">
        <v>187</v>
      </c>
      <c r="C205" s="71">
        <v>43.63630676269531</v>
      </c>
      <c r="D205" s="72"/>
      <c r="E205" s="74">
        <v>-1.9496587308635043</v>
      </c>
      <c r="F205" s="73"/>
      <c r="G205" s="71">
        <v>5.807928562164307</v>
      </c>
      <c r="H205" s="72"/>
      <c r="I205" s="71">
        <v>1057.1579030136713</v>
      </c>
      <c r="J205" s="44"/>
    </row>
    <row r="206" spans="2:10" ht="12.75">
      <c r="B206" s="70" t="s">
        <v>188</v>
      </c>
      <c r="C206" s="71">
        <v>69.89299774169922</v>
      </c>
      <c r="D206" s="72"/>
      <c r="E206" s="74">
        <v>86.62518315405413</v>
      </c>
      <c r="F206" s="73"/>
      <c r="G206" s="71">
        <v>3.4087634086608887</v>
      </c>
      <c r="H206" s="72"/>
      <c r="I206" s="71">
        <v>377.4327559223416</v>
      </c>
      <c r="J206" s="44"/>
    </row>
    <row r="207" spans="2:10" ht="12.75">
      <c r="B207" s="70" t="s">
        <v>189</v>
      </c>
      <c r="C207" s="71">
        <v>7.228000164031982</v>
      </c>
      <c r="D207" s="72"/>
      <c r="E207" s="74" t="s">
        <v>13</v>
      </c>
      <c r="F207" s="73"/>
      <c r="G207" s="71">
        <v>1.0744158029556274</v>
      </c>
      <c r="H207" s="72"/>
      <c r="I207" s="71">
        <v>50.51013392055893</v>
      </c>
      <c r="J207" s="44"/>
    </row>
    <row r="208" spans="2:10" ht="12.75">
      <c r="B208" s="70" t="s">
        <v>190</v>
      </c>
      <c r="C208" s="71">
        <v>277.510986328125</v>
      </c>
      <c r="D208" s="72"/>
      <c r="E208" s="74">
        <v>189.5776880593245</v>
      </c>
      <c r="F208" s="73"/>
      <c r="G208" s="71">
        <v>4.1432318687438965</v>
      </c>
      <c r="H208" s="72"/>
      <c r="I208" s="71">
        <v>540.830578282127</v>
      </c>
      <c r="J208" s="44"/>
    </row>
    <row r="209" spans="1:11" ht="12.75">
      <c r="A209" s="40"/>
      <c r="B209" s="80" t="s">
        <v>191</v>
      </c>
      <c r="C209" s="81">
        <v>11.276000022888184</v>
      </c>
      <c r="D209" s="82"/>
      <c r="E209" s="84" t="s">
        <v>13</v>
      </c>
      <c r="F209" s="83"/>
      <c r="G209" s="81">
        <v>5.527889728546143</v>
      </c>
      <c r="H209" s="82"/>
      <c r="I209" s="81">
        <v>438.5330386531398</v>
      </c>
      <c r="J209" s="41"/>
      <c r="K209" s="40"/>
    </row>
    <row r="210" spans="1:11" ht="12.75">
      <c r="A210" s="40"/>
      <c r="B210" s="80" t="s">
        <v>192</v>
      </c>
      <c r="C210" s="81">
        <v>0.18299999833106995</v>
      </c>
      <c r="D210" s="82"/>
      <c r="E210" s="84" t="s">
        <v>13</v>
      </c>
      <c r="F210" s="83"/>
      <c r="G210" s="81">
        <v>0.1719696968793869</v>
      </c>
      <c r="H210" s="82"/>
      <c r="I210" s="81">
        <v>12.303348012039125</v>
      </c>
      <c r="J210" s="41"/>
      <c r="K210" s="40"/>
    </row>
    <row r="211" spans="1:11" ht="12.75">
      <c r="A211" s="40"/>
      <c r="B211" s="80" t="s">
        <v>193</v>
      </c>
      <c r="C211" s="81">
        <v>1.315999984741211</v>
      </c>
      <c r="D211" s="82"/>
      <c r="E211" s="84">
        <v>70.02584023105655</v>
      </c>
      <c r="F211" s="83"/>
      <c r="G211" s="81">
        <v>0.2088724821805954</v>
      </c>
      <c r="H211" s="82"/>
      <c r="I211" s="81">
        <v>23.17513400970698</v>
      </c>
      <c r="J211" s="41"/>
      <c r="K211" s="40"/>
    </row>
    <row r="212" spans="1:11" ht="12.75">
      <c r="A212" s="40"/>
      <c r="B212" s="80" t="s">
        <v>194</v>
      </c>
      <c r="C212" s="81">
        <v>0.17599999904632568</v>
      </c>
      <c r="D212" s="82"/>
      <c r="E212" s="84">
        <v>128.57142857142858</v>
      </c>
      <c r="F212" s="83"/>
      <c r="G212" s="81">
        <v>1.7076436281204224</v>
      </c>
      <c r="H212" s="82"/>
      <c r="I212" s="81">
        <v>235.60910180231016</v>
      </c>
      <c r="J212" s="41"/>
      <c r="K212" s="40"/>
    </row>
    <row r="213" spans="1:11" ht="12.75">
      <c r="A213" s="40"/>
      <c r="B213" s="89" t="s">
        <v>195</v>
      </c>
      <c r="C213" s="81">
        <v>37.0369987487793</v>
      </c>
      <c r="D213" s="82"/>
      <c r="E213" s="84">
        <v>118.37854214678399</v>
      </c>
      <c r="F213" s="83"/>
      <c r="G213" s="81">
        <v>27.8847713470459</v>
      </c>
      <c r="H213" s="82"/>
      <c r="I213" s="81">
        <v>7219.687865259122</v>
      </c>
      <c r="J213" s="41"/>
      <c r="K213" s="40"/>
    </row>
    <row r="214" spans="2:10" ht="12.75">
      <c r="B214" s="70" t="s">
        <v>196</v>
      </c>
      <c r="C214" s="71">
        <v>23.868999481201172</v>
      </c>
      <c r="D214" s="72"/>
      <c r="E214" s="74">
        <v>79.91255841048437</v>
      </c>
      <c r="F214" s="73"/>
      <c r="G214" s="71">
        <v>2.3706445693969727</v>
      </c>
      <c r="H214" s="72"/>
      <c r="I214" s="71">
        <v>145.88961237822366</v>
      </c>
      <c r="J214" s="44"/>
    </row>
    <row r="215" spans="2:10" ht="12.75">
      <c r="B215" s="70" t="s">
        <v>197</v>
      </c>
      <c r="C215" s="71">
        <v>304.4748229980469</v>
      </c>
      <c r="D215" s="72"/>
      <c r="E215" s="74">
        <v>118.1143908813296</v>
      </c>
      <c r="F215" s="73"/>
      <c r="G215" s="71">
        <v>4.1706743240356445</v>
      </c>
      <c r="H215" s="72"/>
      <c r="I215" s="71">
        <v>388.5778317453461</v>
      </c>
      <c r="J215" s="44"/>
    </row>
    <row r="216" spans="2:10" ht="12.75">
      <c r="B216" s="70" t="s">
        <v>198</v>
      </c>
      <c r="C216" s="71">
        <v>45.80799865722656</v>
      </c>
      <c r="D216" s="72"/>
      <c r="E216" s="74" t="s">
        <v>13</v>
      </c>
      <c r="F216" s="73"/>
      <c r="G216" s="71">
        <v>9.203224182128906</v>
      </c>
      <c r="H216" s="72"/>
      <c r="I216" s="71">
        <v>93.84961822828635</v>
      </c>
      <c r="J216" s="44"/>
    </row>
    <row r="217" spans="2:10" ht="12.75">
      <c r="B217" s="70" t="s">
        <v>235</v>
      </c>
      <c r="C217" s="71">
        <v>0.15800000727176666</v>
      </c>
      <c r="D217" s="72"/>
      <c r="E217" s="74" t="s">
        <v>13</v>
      </c>
      <c r="F217" s="73"/>
      <c r="G217" s="71">
        <v>4.874587535858154</v>
      </c>
      <c r="H217" s="72"/>
      <c r="I217" s="71">
        <v>166.6666743373066</v>
      </c>
      <c r="J217" s="44"/>
    </row>
    <row r="218" spans="2:10" ht="12.75">
      <c r="B218" s="70" t="s">
        <v>199</v>
      </c>
      <c r="C218" s="71">
        <v>3.2049999237060547</v>
      </c>
      <c r="D218" s="72"/>
      <c r="E218" s="74">
        <v>291.80927271915147</v>
      </c>
      <c r="F218" s="73"/>
      <c r="G218" s="71">
        <v>0.10461021214723587</v>
      </c>
      <c r="H218" s="72"/>
      <c r="I218" s="71">
        <v>13.296658301620718</v>
      </c>
      <c r="J218" s="44"/>
    </row>
    <row r="219" spans="1:11" ht="12.75">
      <c r="A219" s="40"/>
      <c r="B219" s="80" t="s">
        <v>200</v>
      </c>
      <c r="C219" s="81">
        <v>340.14727783203125</v>
      </c>
      <c r="D219" s="82"/>
      <c r="E219" s="84">
        <v>-52.46743645399388</v>
      </c>
      <c r="F219" s="83"/>
      <c r="G219" s="81">
        <v>7.348264217376709</v>
      </c>
      <c r="H219" s="82"/>
      <c r="I219" s="81">
        <v>563.6243211798363</v>
      </c>
      <c r="J219" s="41"/>
      <c r="K219" s="40"/>
    </row>
    <row r="220" spans="1:11" ht="12.75">
      <c r="A220" s="40"/>
      <c r="B220" s="80" t="s">
        <v>201</v>
      </c>
      <c r="C220" s="81">
        <v>135.5399932861328</v>
      </c>
      <c r="D220" s="82"/>
      <c r="E220" s="84">
        <v>147.2725860612182</v>
      </c>
      <c r="F220" s="83"/>
      <c r="G220" s="81">
        <v>31.059280395507812</v>
      </c>
      <c r="H220" s="82"/>
      <c r="I220" s="81">
        <v>1621.291785719292</v>
      </c>
      <c r="J220" s="41"/>
      <c r="K220" s="40"/>
    </row>
    <row r="221" spans="1:11" ht="12.75">
      <c r="A221" s="40"/>
      <c r="B221" s="80" t="s">
        <v>202</v>
      </c>
      <c r="C221" s="81">
        <v>546.4251098632812</v>
      </c>
      <c r="D221" s="82"/>
      <c r="E221" s="84">
        <v>-7.583685496096848</v>
      </c>
      <c r="F221" s="83"/>
      <c r="G221" s="81">
        <v>8.97262191772461</v>
      </c>
      <c r="H221" s="82"/>
      <c r="I221" s="81">
        <v>2249.588760244056</v>
      </c>
      <c r="J221" s="41"/>
      <c r="K221" s="40"/>
    </row>
    <row r="222" spans="1:11" ht="12.75">
      <c r="A222" s="40"/>
      <c r="B222" s="80" t="s">
        <v>203</v>
      </c>
      <c r="C222" s="81">
        <v>6.039999961853027</v>
      </c>
      <c r="D222" s="82"/>
      <c r="E222" s="84">
        <v>154.53013905339682</v>
      </c>
      <c r="F222" s="83"/>
      <c r="G222" s="84">
        <v>0.1464039534330368</v>
      </c>
      <c r="H222" s="82"/>
      <c r="I222" s="81">
        <v>6.3909459783628675</v>
      </c>
      <c r="J222" s="41"/>
      <c r="K222" s="40"/>
    </row>
    <row r="223" spans="1:11" ht="12.75">
      <c r="A223" s="40"/>
      <c r="B223" s="80" t="s">
        <v>204</v>
      </c>
      <c r="C223" s="81">
        <v>6094.39013671875</v>
      </c>
      <c r="D223" s="82"/>
      <c r="E223" s="84">
        <v>20.238700772336912</v>
      </c>
      <c r="F223" s="83"/>
      <c r="G223" s="81">
        <v>19.743776321411133</v>
      </c>
      <c r="H223" s="82"/>
      <c r="I223" s="81">
        <v>632.914377558458</v>
      </c>
      <c r="J223" s="41"/>
      <c r="K223" s="40"/>
    </row>
    <row r="224" spans="2:10" ht="12.75">
      <c r="B224" s="70" t="s">
        <v>205</v>
      </c>
      <c r="C224" s="71">
        <v>6.218999862670898</v>
      </c>
      <c r="D224" s="72"/>
      <c r="E224" s="74">
        <v>55.74755359730821</v>
      </c>
      <c r="F224" s="73"/>
      <c r="G224" s="71">
        <v>1.8626798391342163</v>
      </c>
      <c r="H224" s="72"/>
      <c r="I224" s="71">
        <v>35.29211396686377</v>
      </c>
      <c r="J224" s="44"/>
    </row>
    <row r="225" spans="2:10" ht="12.75">
      <c r="B225" s="70" t="s">
        <v>206</v>
      </c>
      <c r="C225" s="71">
        <v>116.08999633789062</v>
      </c>
      <c r="D225" s="72"/>
      <c r="E225" s="74" t="s">
        <v>13</v>
      </c>
      <c r="F225" s="73"/>
      <c r="G225" s="71">
        <v>4.315554618835449</v>
      </c>
      <c r="H225" s="72"/>
      <c r="I225" s="71">
        <v>259.4769699103501</v>
      </c>
      <c r="J225" s="44"/>
    </row>
    <row r="226" spans="2:10" ht="12.75">
      <c r="B226" s="70" t="s">
        <v>207</v>
      </c>
      <c r="C226" s="71">
        <v>0.10300000011920929</v>
      </c>
      <c r="D226" s="72"/>
      <c r="E226" s="74">
        <v>47.14285668669916</v>
      </c>
      <c r="F226" s="73"/>
      <c r="G226" s="71">
        <v>0.45173653960227966</v>
      </c>
      <c r="H226" s="72"/>
      <c r="I226" s="71">
        <v>8.450242031274861</v>
      </c>
      <c r="J226" s="44"/>
    </row>
    <row r="227" spans="2:10" ht="12.75">
      <c r="B227" s="70" t="s">
        <v>236</v>
      </c>
      <c r="C227" s="71">
        <v>165.5500030517578</v>
      </c>
      <c r="D227" s="72"/>
      <c r="E227" s="74">
        <v>35.51677246428275</v>
      </c>
      <c r="F227" s="73"/>
      <c r="G227" s="71">
        <v>5.985998630523682</v>
      </c>
      <c r="H227" s="72"/>
      <c r="I227" s="71">
        <v>181.51417471822577</v>
      </c>
      <c r="J227" s="44"/>
    </row>
    <row r="228" spans="2:10" ht="12.75">
      <c r="B228" s="70" t="s">
        <v>208</v>
      </c>
      <c r="C228" s="71">
        <v>111.37799835205078</v>
      </c>
      <c r="D228" s="72"/>
      <c r="E228" s="74">
        <v>420.26342222592064</v>
      </c>
      <c r="F228" s="73"/>
      <c r="G228" s="71">
        <v>1.2934757471084595</v>
      </c>
      <c r="H228" s="72"/>
      <c r="I228" s="71">
        <v>336.27445552561</v>
      </c>
      <c r="J228" s="44"/>
    </row>
    <row r="229" spans="1:11" ht="12.75">
      <c r="A229" s="40"/>
      <c r="B229" s="80" t="s">
        <v>222</v>
      </c>
      <c r="C229" s="81">
        <v>0.028999999165534973</v>
      </c>
      <c r="D229" s="82"/>
      <c r="E229" s="84" t="s">
        <v>13</v>
      </c>
      <c r="F229" s="83"/>
      <c r="G229" s="81">
        <v>1.920529842376709</v>
      </c>
      <c r="H229" s="82"/>
      <c r="I229" s="81">
        <v>204.22534623616178</v>
      </c>
      <c r="J229" s="41"/>
      <c r="K229" s="40"/>
    </row>
    <row r="230" spans="1:11" ht="12.75">
      <c r="A230" s="40"/>
      <c r="B230" s="80" t="s">
        <v>209</v>
      </c>
      <c r="C230" s="81">
        <v>0.23800000548362732</v>
      </c>
      <c r="D230" s="82"/>
      <c r="E230" s="84">
        <v>20.202023622856117</v>
      </c>
      <c r="F230" s="83"/>
      <c r="G230" s="81">
        <v>0.4958333373069763</v>
      </c>
      <c r="H230" s="82"/>
      <c r="I230" s="81">
        <v>0.8947368627204034</v>
      </c>
      <c r="J230" s="41"/>
      <c r="K230" s="40"/>
    </row>
    <row r="231" spans="1:11" ht="12.75">
      <c r="A231" s="40"/>
      <c r="B231" s="80" t="s">
        <v>210</v>
      </c>
      <c r="C231" s="81">
        <v>21.97599983215332</v>
      </c>
      <c r="D231" s="82"/>
      <c r="E231" s="84">
        <v>129.0441891613179</v>
      </c>
      <c r="F231" s="83"/>
      <c r="G231" s="81">
        <v>0.9868291616439819</v>
      </c>
      <c r="H231" s="82"/>
      <c r="I231" s="81">
        <v>41.62373445389365</v>
      </c>
      <c r="J231" s="41"/>
      <c r="K231" s="40"/>
    </row>
    <row r="232" spans="1:11" ht="12.75">
      <c r="A232" s="40"/>
      <c r="B232" s="80" t="s">
        <v>211</v>
      </c>
      <c r="C232" s="81">
        <v>2.691999912261963</v>
      </c>
      <c r="D232" s="82"/>
      <c r="E232" s="84">
        <v>10.057228254491449</v>
      </c>
      <c r="F232" s="83"/>
      <c r="G232" s="81">
        <v>0.21861399710178375</v>
      </c>
      <c r="H232" s="82"/>
      <c r="I232" s="81">
        <v>3.576876149014317</v>
      </c>
      <c r="J232" s="41"/>
      <c r="K232" s="40"/>
    </row>
    <row r="233" spans="1:11" ht="12.75">
      <c r="A233" s="40"/>
      <c r="B233" s="80" t="s">
        <v>212</v>
      </c>
      <c r="C233" s="81">
        <v>9.63700008392334</v>
      </c>
      <c r="D233" s="82"/>
      <c r="E233" s="84">
        <v>-37.913929327954534</v>
      </c>
      <c r="F233" s="83"/>
      <c r="G233" s="81">
        <v>0.7741047739982605</v>
      </c>
      <c r="H233" s="82"/>
      <c r="I233" s="81">
        <v>24.662386301264828</v>
      </c>
      <c r="J233" s="41"/>
      <c r="K233" s="40"/>
    </row>
    <row r="234" spans="1:11" ht="12.75">
      <c r="A234" s="85"/>
      <c r="B234" s="86" t="s">
        <v>208</v>
      </c>
      <c r="C234" s="71">
        <v>111.37799835205078</v>
      </c>
      <c r="D234" s="75"/>
      <c r="E234" s="74">
        <v>420.26342222592064</v>
      </c>
      <c r="F234" s="87"/>
      <c r="G234" s="71">
        <v>1.2934757471084595</v>
      </c>
      <c r="H234" s="75"/>
      <c r="I234" s="71">
        <v>336.27445552561</v>
      </c>
      <c r="J234" s="88"/>
      <c r="K234" s="85"/>
    </row>
    <row r="235" spans="1:11" ht="12.75">
      <c r="A235" s="85"/>
      <c r="B235" s="86" t="s">
        <v>222</v>
      </c>
      <c r="C235" s="71">
        <v>0.028999999165534973</v>
      </c>
      <c r="D235" s="75"/>
      <c r="E235" s="74" t="s">
        <v>13</v>
      </c>
      <c r="F235" s="87"/>
      <c r="G235" s="71">
        <v>1.920529842376709</v>
      </c>
      <c r="H235" s="75"/>
      <c r="I235" s="71">
        <v>204.22534623616178</v>
      </c>
      <c r="J235" s="88"/>
      <c r="K235" s="85"/>
    </row>
    <row r="236" spans="1:11" ht="12.75">
      <c r="A236" s="85"/>
      <c r="B236" s="86" t="s">
        <v>209</v>
      </c>
      <c r="C236" s="71">
        <v>0.23800000548362732</v>
      </c>
      <c r="D236" s="75"/>
      <c r="E236" s="74">
        <v>20.202023622856117</v>
      </c>
      <c r="F236" s="87"/>
      <c r="G236" s="71">
        <v>0.4958333373069763</v>
      </c>
      <c r="H236" s="75"/>
      <c r="I236" s="71">
        <v>0.8947368627204034</v>
      </c>
      <c r="J236" s="88"/>
      <c r="K236" s="85"/>
    </row>
    <row r="237" spans="1:11" ht="12.75">
      <c r="A237" s="85"/>
      <c r="B237" s="86" t="s">
        <v>210</v>
      </c>
      <c r="C237" s="71">
        <v>21.97599983215332</v>
      </c>
      <c r="D237" s="75"/>
      <c r="E237" s="74">
        <v>129.0441891613179</v>
      </c>
      <c r="F237" s="87"/>
      <c r="G237" s="71">
        <v>0.9868291616439819</v>
      </c>
      <c r="H237" s="75"/>
      <c r="I237" s="71">
        <v>41.62373445389365</v>
      </c>
      <c r="J237" s="88"/>
      <c r="K237" s="85"/>
    </row>
    <row r="238" spans="1:11" ht="12.75">
      <c r="A238" s="85"/>
      <c r="B238" s="86" t="s">
        <v>211</v>
      </c>
      <c r="C238" s="71">
        <v>2.691999912261963</v>
      </c>
      <c r="D238" s="75"/>
      <c r="E238" s="74">
        <v>10.057228254491449</v>
      </c>
      <c r="F238" s="87"/>
      <c r="G238" s="71">
        <v>0.21861399710178375</v>
      </c>
      <c r="H238" s="75"/>
      <c r="I238" s="71">
        <v>3.576876149014317</v>
      </c>
      <c r="J238" s="88"/>
      <c r="K238" s="85"/>
    </row>
    <row r="239" spans="1:11" ht="12.75">
      <c r="A239" s="85"/>
      <c r="B239" s="86" t="s">
        <v>212</v>
      </c>
      <c r="C239" s="71">
        <v>9.63700008392334</v>
      </c>
      <c r="D239" s="75"/>
      <c r="E239" s="74">
        <v>-37.913929327954534</v>
      </c>
      <c r="F239" s="87"/>
      <c r="G239" s="71">
        <v>0.7741047739982605</v>
      </c>
      <c r="H239" s="75"/>
      <c r="I239" s="71">
        <v>24.662386301264828</v>
      </c>
      <c r="J239" s="88"/>
      <c r="K239" s="85"/>
    </row>
    <row r="240" spans="1:11" ht="12.75">
      <c r="A240" s="33"/>
      <c r="B240" s="76"/>
      <c r="C240" s="77"/>
      <c r="D240" s="78"/>
      <c r="E240" s="77"/>
      <c r="F240" s="79"/>
      <c r="G240" s="77"/>
      <c r="H240" s="78"/>
      <c r="I240" s="77"/>
      <c r="J240" s="45"/>
      <c r="K240" s="33"/>
    </row>
    <row r="241" spans="2:10" ht="12.75">
      <c r="B241" s="70"/>
      <c r="C241" s="71"/>
      <c r="D241" s="42"/>
      <c r="E241" s="43"/>
      <c r="F241" s="42"/>
      <c r="G241" s="46"/>
      <c r="H241" s="42"/>
      <c r="I241" s="46"/>
      <c r="J241" s="42"/>
    </row>
    <row r="242" spans="1:14" ht="12.75">
      <c r="A242" s="92" t="s">
        <v>213</v>
      </c>
      <c r="B242" s="93"/>
      <c r="C242" s="94"/>
      <c r="D242" s="95"/>
      <c r="E242" s="96"/>
      <c r="F242" s="92"/>
      <c r="G242" s="97"/>
      <c r="H242" s="96"/>
      <c r="I242" s="94"/>
      <c r="J242" s="93"/>
      <c r="K242" s="96"/>
      <c r="L242" s="92"/>
      <c r="M242" s="98"/>
      <c r="N242" s="99"/>
    </row>
    <row r="243" spans="1:14" ht="5.25" customHeight="1">
      <c r="A243" s="93"/>
      <c r="B243" s="93"/>
      <c r="C243" s="94"/>
      <c r="D243" s="95"/>
      <c r="E243" s="96"/>
      <c r="F243" s="92"/>
      <c r="G243" s="97"/>
      <c r="H243" s="96"/>
      <c r="I243" s="94"/>
      <c r="J243" s="93"/>
      <c r="K243" s="96"/>
      <c r="L243" s="92"/>
      <c r="M243" s="98"/>
      <c r="N243" s="99"/>
    </row>
    <row r="244" spans="1:14" ht="15" customHeight="1">
      <c r="A244" s="126" t="s">
        <v>224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00"/>
      <c r="L244" s="100"/>
      <c r="M244" s="100"/>
      <c r="N244" s="100"/>
    </row>
    <row r="245" spans="1:10" ht="24.75" customHeight="1">
      <c r="A245" s="127" t="s">
        <v>238</v>
      </c>
      <c r="B245" s="127"/>
      <c r="C245" s="127"/>
      <c r="D245" s="127"/>
      <c r="E245" s="127"/>
      <c r="F245" s="127"/>
      <c r="G245" s="127"/>
      <c r="H245" s="127"/>
      <c r="I245" s="127"/>
      <c r="J245" s="127"/>
    </row>
    <row r="246" spans="1:9" ht="12.75">
      <c r="A246" s="99" t="s">
        <v>225</v>
      </c>
      <c r="B246" s="101"/>
      <c r="C246" s="102"/>
      <c r="E246" s="103"/>
      <c r="G246" s="102"/>
      <c r="I246" s="102"/>
    </row>
    <row r="247" spans="2:9" ht="12.75" customHeight="1">
      <c r="B247" s="104"/>
      <c r="C247" s="105"/>
      <c r="D247" s="104"/>
      <c r="E247" s="104"/>
      <c r="F247" s="104"/>
      <c r="G247" s="105"/>
      <c r="H247" s="104"/>
      <c r="I247" s="102"/>
    </row>
    <row r="248" spans="1:9" ht="17.25" customHeight="1">
      <c r="A248" s="101" t="s">
        <v>214</v>
      </c>
      <c r="B248" s="106"/>
      <c r="C248" s="102"/>
      <c r="E248" s="103"/>
      <c r="G248" s="102"/>
      <c r="I248" s="102"/>
    </row>
    <row r="249" spans="1:9" ht="11.25" customHeight="1">
      <c r="A249" s="107">
        <v>1</v>
      </c>
      <c r="B249" s="131" t="s">
        <v>239</v>
      </c>
      <c r="C249" s="131"/>
      <c r="D249" s="131"/>
      <c r="E249" s="131"/>
      <c r="F249" s="131"/>
      <c r="G249" s="131"/>
      <c r="H249" s="131"/>
      <c r="I249" s="131"/>
    </row>
    <row r="250" spans="1:9" ht="4.5" customHeight="1">
      <c r="A250" s="99"/>
      <c r="B250" s="108"/>
      <c r="C250" s="109"/>
      <c r="D250" s="99"/>
      <c r="E250" s="110"/>
      <c r="F250" s="99"/>
      <c r="G250" s="109"/>
      <c r="H250" s="99"/>
      <c r="I250" s="109"/>
    </row>
    <row r="251" spans="2:9" ht="9.75" customHeight="1">
      <c r="B251" s="108"/>
      <c r="C251" s="102"/>
      <c r="E251" s="103"/>
      <c r="G251" s="102"/>
      <c r="I251" s="102"/>
    </row>
    <row r="252" spans="1:12" ht="12.75">
      <c r="A252" s="124" t="s">
        <v>215</v>
      </c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11"/>
    </row>
    <row r="253" spans="1:12" ht="9" customHeight="1">
      <c r="A253" s="112"/>
      <c r="C253" s="113"/>
      <c r="D253" s="114"/>
      <c r="E253" s="115"/>
      <c r="F253" s="114"/>
      <c r="G253" s="113"/>
      <c r="H253" s="72"/>
      <c r="I253" s="113"/>
      <c r="J253" s="72"/>
      <c r="K253" s="116"/>
      <c r="L253" s="116"/>
    </row>
    <row r="254" spans="1:12" ht="22.5" customHeight="1">
      <c r="A254" s="123" t="s">
        <v>223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18"/>
      <c r="L254" s="119"/>
    </row>
    <row r="255" spans="1:12" ht="24.75" customHeight="1">
      <c r="A255" s="123" t="s">
        <v>216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18"/>
      <c r="L255" s="119"/>
    </row>
    <row r="256" spans="1:12" ht="24" customHeight="1">
      <c r="A256" s="123" t="s">
        <v>217</v>
      </c>
      <c r="B256" s="123"/>
      <c r="C256" s="123"/>
      <c r="D256" s="123"/>
      <c r="E256" s="123"/>
      <c r="F256" s="123"/>
      <c r="G256" s="123"/>
      <c r="H256" s="123"/>
      <c r="I256" s="123"/>
      <c r="J256" s="123"/>
      <c r="K256" s="118"/>
      <c r="L256" s="119"/>
    </row>
    <row r="257" spans="1:12" ht="15.75" customHeight="1">
      <c r="A257" s="125" t="s">
        <v>240</v>
      </c>
      <c r="B257" s="123"/>
      <c r="C257" s="123"/>
      <c r="D257" s="123"/>
      <c r="E257" s="123"/>
      <c r="F257" s="123"/>
      <c r="G257" s="123"/>
      <c r="H257" s="123"/>
      <c r="I257" s="123"/>
      <c r="J257" s="123"/>
      <c r="K257" s="118"/>
      <c r="L257" s="119"/>
    </row>
    <row r="258" spans="2:12" ht="12" customHeight="1">
      <c r="B258" s="104"/>
      <c r="C258" s="105"/>
      <c r="D258" s="120"/>
      <c r="E258" s="104"/>
      <c r="F258" s="120"/>
      <c r="G258" s="105"/>
      <c r="H258" s="121"/>
      <c r="I258" s="105"/>
      <c r="J258" s="121"/>
      <c r="K258" s="105"/>
      <c r="L258" s="105"/>
    </row>
    <row r="259" spans="1:12" ht="16.5" customHeight="1">
      <c r="A259" s="122" t="s">
        <v>218</v>
      </c>
      <c r="B259" s="111"/>
      <c r="C259" s="105"/>
      <c r="D259" s="120"/>
      <c r="E259" s="104"/>
      <c r="F259" s="120"/>
      <c r="G259" s="105"/>
      <c r="H259" s="121"/>
      <c r="I259" s="105"/>
      <c r="J259" s="121"/>
      <c r="K259" s="105"/>
      <c r="L259" s="105"/>
    </row>
    <row r="260" spans="1:12" ht="46.5" customHeight="1">
      <c r="A260" s="123" t="s">
        <v>231</v>
      </c>
      <c r="B260" s="123"/>
      <c r="C260" s="123"/>
      <c r="D260" s="123"/>
      <c r="E260" s="123"/>
      <c r="F260" s="123"/>
      <c r="G260" s="123"/>
      <c r="H260" s="123"/>
      <c r="I260" s="123"/>
      <c r="J260" s="123"/>
      <c r="K260" s="117"/>
      <c r="L260" s="104"/>
    </row>
    <row r="261" spans="2:12" ht="14.25" customHeight="1">
      <c r="B261" s="104"/>
      <c r="C261" s="105"/>
      <c r="D261" s="120"/>
      <c r="E261" s="104"/>
      <c r="F261" s="120"/>
      <c r="G261" s="105"/>
      <c r="H261" s="121"/>
      <c r="I261" s="105"/>
      <c r="J261" s="121"/>
      <c r="K261" s="105"/>
      <c r="L261" s="105"/>
    </row>
  </sheetData>
  <sheetProtection selectLockedCells="1"/>
  <mergeCells count="10">
    <mergeCell ref="F7:J7"/>
    <mergeCell ref="B249:I249"/>
    <mergeCell ref="A252:K252"/>
    <mergeCell ref="A257:J257"/>
    <mergeCell ref="A244:J244"/>
    <mergeCell ref="A245:J245"/>
    <mergeCell ref="A256:J256"/>
    <mergeCell ref="A260:J260"/>
    <mergeCell ref="A254:J254"/>
    <mergeCell ref="A255:J255"/>
  </mergeCells>
  <dataValidations count="1">
    <dataValidation type="list" allowBlank="1" showInputMessage="1" showErrorMessage="1" sqref="F7:J7">
      <formula1>$B$19:$B$240</formula1>
    </dataValidation>
  </dataValidations>
  <printOptions/>
  <pageMargins left="0.75" right="0.7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Yongyi</cp:lastModifiedBy>
  <cp:lastPrinted>2010-10-21T19:37:11Z</cp:lastPrinted>
  <dcterms:created xsi:type="dcterms:W3CDTF">1996-10-14T23:33:28Z</dcterms:created>
  <dcterms:modified xsi:type="dcterms:W3CDTF">2010-10-22T22:16:29Z</dcterms:modified>
  <cp:category/>
  <cp:version/>
  <cp:contentType/>
  <cp:contentStatus/>
</cp:coreProperties>
</file>