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calcPr fullCalcOnLoad="1"/>
</workbook>
</file>

<file path=xl/sharedStrings.xml><?xml version="1.0" encoding="utf-8"?>
<sst xmlns="http://schemas.openxmlformats.org/spreadsheetml/2006/main" count="533" uniqueCount="253">
  <si>
    <t xml:space="preserve">        </t>
  </si>
  <si>
    <t xml:space="preserve">                  </t>
  </si>
  <si>
    <t>% change since 1990</t>
  </si>
  <si>
    <r>
      <t>km</t>
    </r>
    <r>
      <rPr>
        <i/>
        <vertAlign val="superscript"/>
        <sz val="7"/>
        <rFont val="Arial"/>
        <family val="0"/>
      </rPr>
      <t>2</t>
    </r>
  </si>
  <si>
    <t>%</t>
  </si>
  <si>
    <t>Afghanistan</t>
  </si>
  <si>
    <t>Albania</t>
  </si>
  <si>
    <t>Algeria</t>
  </si>
  <si>
    <t>American Samoa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</si>
  <si>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</si>
  <si>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</si>
  <si>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</si>
  <si>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</si>
  <si>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</si>
  <si>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</si>
  <si>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</si>
  <si>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</si>
  <si>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</si>
  <si>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</si>
  <si>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</si>
  <si>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</si>
  <si>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</si>
  <si>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</si>
  <si>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</si>
  <si>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</si>
  <si>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</si>
  <si>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</si>
  <si>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</si>
  <si>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</si>
  <si>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</si>
  <si>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</si>
  <si>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</si>
  <si>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</si>
  <si>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</si>
  <si>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</si>
  <si>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</si>
  <si>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</si>
  <si>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</si>
  <si>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</si>
  <si>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</si>
  <si>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</si>
  <si>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</si>
  <si>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</si>
  <si>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</si>
  <si>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Channel Islands</t>
  </si>
  <si>
    <t>Chile</t>
  </si>
  <si>
    <t>China</t>
  </si>
  <si>
    <t>Colombia</t>
  </si>
  <si>
    <t>Comoros</t>
  </si>
  <si>
    <t>Congo</t>
  </si>
  <si>
    <t>Cook Islands</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</si>
  <si>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</si>
  <si>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</si>
  <si>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</si>
  <si>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</si>
  <si>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</si>
  <si>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</si>
  <si>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</si>
  <si>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</si>
  <si>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</si>
  <si>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</si>
  <si>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</si>
  <si>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</si>
  <si>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</si>
  <si>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</si>
  <si>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</si>
  <si>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</si>
  <si>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</si>
  <si>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</si>
  <si>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</si>
  <si>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</si>
  <si>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</si>
  <si>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</si>
  <si>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</si>
  <si>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</si>
  <si>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</si>
  <si>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</si>
  <si>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</si>
  <si>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</si>
  <si>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</si>
  <si>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</si>
  <si>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Greece</t>
  </si>
  <si>
    <t>Greenland</t>
  </si>
  <si>
    <t>Grenada</t>
  </si>
  <si>
    <t>Guadeloupe</t>
  </si>
  <si>
    <t>Guam</t>
  </si>
  <si>
    <t>Guatemala</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</si>
  <si>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</si>
  <si>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</si>
  <si>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</si>
  <si>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</si>
  <si>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</si>
  <si>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</si>
  <si>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</si>
  <si>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</si>
  <si>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</si>
  <si>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</si>
  <si>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</si>
  <si>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</si>
  <si>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</si>
  <si>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</si>
  <si>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</si>
  <si>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</si>
  <si>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</si>
  <si>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</si>
  <si>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</si>
  <si>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</si>
  <si>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</si>
  <si>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Korea, Dem. People's Rep.</t>
  </si>
  <si>
    <t>Korea, Republic of</t>
  </si>
  <si>
    <t>Kuwait</t>
  </si>
  <si>
    <t>Kyrgyzstan</t>
  </si>
  <si>
    <t>Lao People's Dem. Rep.</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</si>
  <si>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</si>
  <si>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</si>
  <si>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</si>
  <si>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</si>
  <si>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</si>
  <si>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</si>
  <si>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</si>
  <si>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</si>
  <si>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</si>
  <si>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</si>
  <si>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</si>
  <si>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</si>
  <si>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</si>
  <si>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</si>
  <si>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</si>
  <si>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</si>
  <si>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</si>
  <si>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</si>
  <si>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</si>
  <si>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</si>
  <si>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</si>
  <si>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Mongolia</t>
  </si>
  <si>
    <t>Montenegro</t>
  </si>
  <si>
    <t>Montserrat</t>
  </si>
  <si>
    <t>Morocco</t>
  </si>
  <si>
    <t>Mozambique</t>
  </si>
  <si>
    <t>Myanmar</t>
  </si>
  <si>
    <t>Namibia</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</si>
  <si>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</si>
  <si>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</si>
  <si>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</si>
  <si>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</si>
  <si>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</si>
  <si>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</si>
  <si>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</si>
  <si>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</si>
  <si>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</si>
  <si>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</si>
  <si>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</si>
  <si>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</si>
  <si>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</si>
  <si>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</si>
  <si>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</si>
  <si>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</si>
  <si>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</si>
  <si>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</si>
  <si>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</si>
  <si>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</si>
  <si>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</si>
  <si>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</si>
  <si>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</si>
  <si>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</si>
  <si>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</si>
  <si>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</si>
  <si>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</si>
  <si>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</si>
  <si>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</si>
  <si>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</si>
  <si>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</si>
  <si>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</si>
  <si>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Saint Pierre and Miquelon</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</si>
  <si>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</si>
  <si>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</si>
  <si>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</si>
  <si>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</si>
  <si>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</si>
  <si>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</si>
  <si>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</si>
  <si>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</si>
  <si>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</si>
  <si>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</si>
  <si>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</si>
  <si>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</si>
  <si>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</si>
  <si>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</si>
  <si>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</si>
  <si>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</si>
  <si>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</si>
  <si>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</si>
  <si>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</si>
  <si>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</si>
  <si>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</si>
  <si>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</si>
  <si>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</si>
  <si>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</si>
  <si>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</si>
  <si>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</si>
  <si>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Timor-Leste</t>
  </si>
  <si>
    <t>Togo</t>
  </si>
  <si>
    <t>Tonga</t>
  </si>
  <si>
    <t>Trinidad and Tobago</t>
  </si>
  <si>
    <t>Tunisia</t>
  </si>
  <si>
    <t>Turkey</t>
  </si>
  <si>
    <t>Turkmenistan</t>
  </si>
  <si>
    <t>Turks and Caicos Islands</t>
  </si>
  <si>
    <t>Tuvalu</t>
  </si>
  <si>
    <t>Uganda</t>
  </si>
  <si>
    <t>Ukraine</t>
  </si>
  <si>
    <t>United Arab Emirates</t>
  </si>
  <si>
    <t>United Kingdom</t>
  </si>
  <si>
    <t>United Rep. of Tanzania</t>
  </si>
  <si>
    <t>United States</t>
  </si>
  <si>
    <t>United States Virgin Islands</t>
  </si>
  <si>
    <t>Uruguay</t>
  </si>
  <si>
    <t>Uzbekistan</t>
  </si>
  <si>
    <t>Vanuatu</t>
  </si>
  <si>
    <t>Viet Nam</t>
  </si>
  <si>
    <t>Wallis and Futuna Islands</t>
  </si>
  <si>
    <t>Western Sahara</t>
  </si>
  <si>
    <t>Yemen</t>
  </si>
  <si>
    <t>Zambia</t>
  </si>
  <si>
    <t>Zimbabwe</t>
  </si>
  <si>
    <t>Source:</t>
  </si>
  <si>
    <t>Definitions &amp; Technical notes:</t>
  </si>
  <si>
    <r>
      <t>Agricultural area</t>
    </r>
    <r>
      <rPr>
        <sz val="8"/>
        <rFont val="Arial"/>
        <family val="0"/>
      </rPr>
      <t xml:space="preserve"> refers to the sum of area under arable land, permanent crops, and permanent pastures. </t>
    </r>
  </si>
  <si>
    <r>
      <t>Arable land</t>
    </r>
    <r>
      <rPr>
        <sz val="8"/>
        <rFont val="Arial"/>
        <family val="2"/>
      </rPr>
      <t xml:space="preserve"> refers to land under temporary crops (double-cropped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t>
    </r>
  </si>
  <si>
    <r>
      <t>Land under permanent crops</t>
    </r>
    <r>
      <rPr>
        <sz val="8"/>
        <rFont val="Arial"/>
        <family val="2"/>
      </rPr>
      <t xml:space="preserve"> refers to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 </t>
    </r>
  </si>
  <si>
    <r>
      <t xml:space="preserve">Land under permanent pastures </t>
    </r>
    <r>
      <rPr>
        <sz val="8"/>
        <rFont val="Arial"/>
        <family val="2"/>
      </rPr>
      <t>refers to land used permanently (five years or more) for herbaceous forage crops, either cultivated or growing wild (wild prairie or grazing land).</t>
    </r>
  </si>
  <si>
    <t>Data Quality:</t>
  </si>
  <si>
    <t>FAO promotes national censuses of agricultural land use every 10 years, with varying degrees of success.  Standardised definitions exist but can pose problems when land is used for multiple purposes. In many parts of the world, for example, livestock graze in orchards and among other permanent crops.  Moreover, land removed from production under set-aside schemes intended to reduce overproduction, is not always reflected adequately in the figures.</t>
  </si>
  <si>
    <t>Agricultural surveys and censuses are generally confined to farmland. However, in many countries common land is used for grazing and may or may not be included in the figures for permanent pastures.</t>
  </si>
  <si>
    <t>...</t>
  </si>
  <si>
    <t>Country</t>
  </si>
  <si>
    <t>Choose a country from the following drop-down list:</t>
  </si>
  <si>
    <t>website: http://unstats.un.org/unsd/ENVIRONMENT/qindicators.htm</t>
  </si>
  <si>
    <t>Environmental Indicators: Land and Agriculture</t>
  </si>
  <si>
    <t>Nauru</t>
  </si>
  <si>
    <t>Occupied Palestinian Territory</t>
  </si>
  <si>
    <t>Tokelau</t>
  </si>
  <si>
    <t>Venezuela (Bolivarian Republic of)</t>
  </si>
  <si>
    <t>Food and Agriculture Organization of the United Nations (FAO).</t>
  </si>
  <si>
    <t>Agricultural area in 2008</t>
  </si>
  <si>
    <t>% of total land area in 2008</t>
  </si>
  <si>
    <t>Arable land in 2008</t>
  </si>
  <si>
    <t>Land under permanent crops in 2008</t>
  </si>
  <si>
    <t>Land under permanent meadows and pastures in 2008</t>
  </si>
  <si>
    <t>Agricultural area irrigated in 2008</t>
  </si>
  <si>
    <r>
      <t>Last update:</t>
    </r>
    <r>
      <rPr>
        <sz val="9"/>
        <rFont val="Arial"/>
        <family val="2"/>
      </rPr>
      <t xml:space="preserve"> October 2010</t>
    </r>
  </si>
  <si>
    <t>Agricultural Land</t>
  </si>
  <si>
    <r>
      <t xml:space="preserve">% change (of agriculture area) since 1990 </t>
    </r>
    <r>
      <rPr>
        <sz val="8"/>
        <rFont val="Arial"/>
        <family val="2"/>
      </rPr>
      <t>and</t>
    </r>
    <r>
      <rPr>
        <b/>
        <sz val="8"/>
        <rFont val="Arial"/>
        <family val="2"/>
      </rPr>
      <t xml:space="preserve"> % total land area (covered by agriculture land) </t>
    </r>
    <r>
      <rPr>
        <sz val="8"/>
        <rFont val="Arial"/>
        <family val="2"/>
      </rPr>
      <t>are calculated by UNSD based on FAO data.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</si>
</sst>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numFmt numFmtId="166" formatCode="[$-409]dddd\,\ dd\ mmmm\,\ yyyy"/>
    <numFmt numFmtId="167" formatCode="[$-409]h:mm:ss\ AM/PM"/>
  </numFmts>
  <fonts count="23">
    <font>
      <sz val="10"/>
      <name val="Arial"/>
      <family val="0"/>
    </font>
    <font>
      <b/>
      <sz val="10"/>
      <name val="Arial"/>
      <family val="2"/>
    </font>
    <font>
      <i/>
      <sz val="8"/>
      <name val="Arial"/>
      <family val="2"/>
    </font>
    <font>
      <i/>
      <sz val="9"/>
      <name val="Arial"/>
      <family val="2"/>
    </font>
    <font>
      <b/>
      <sz val="8"/>
      <name val="Arial"/>
      <family val="2"/>
    </font>
    <font>
      <sz val="7"/>
      <name val="Arial"/>
      <family val="0"/>
    </font>
    <font>
      <b/>
      <sz val="7"/>
      <name val="Arial"/>
      <family val="0"/>
    </font>
    <font>
      <i/>
      <sz val="7"/>
      <name val="Arial"/>
      <family val="0"/>
    </font>
    <font>
      <i/>
      <vertAlign val="superscript"/>
      <sz val="7"/>
      <name val="Arial"/>
      <family val="0"/>
    </font>
    <font>
      <sz val="8"/>
      <name val="Arial"/>
      <family val="2"/>
    </font>
    <font>
      <i/>
      <sz val="10"/>
      <name val="Arial"/>
      <family val="2"/>
    </font>
    <font>
      <i/>
      <vertAlign val="superscript"/>
      <sz val="8"/>
      <name val="Arial"/>
      <family val="2"/>
    </font>
    <font>
      <b/>
      <u val="single"/>
      <sz val="9"/>
      <name val="Arial"/>
      <family val="2"/>
    </font>
    <font>
      <b/>
      <i/>
      <sz val="9"/>
      <name val="Arial"/>
      <family val="2"/>
    </font>
    <font>
      <b/>
      <i/>
      <u val="single"/>
      <sz val="9"/>
      <name val="Arial"/>
      <family val="2"/>
    </font>
    <font>
      <b/>
      <sz val="15"/>
      <name val="Arial"/>
      <family val="0"/>
    </font>
    <font>
      <i/>
      <sz val="12"/>
      <name val="Arial"/>
      <family val="2"/>
    </font>
    <font>
      <b/>
      <sz val="13"/>
      <name val="Arial"/>
      <family val="2"/>
    </font>
    <font>
      <b/>
      <sz val="8"/>
      <color indexed="8"/>
      <name val="Arial"/>
      <family val="2"/>
    </font>
    <font>
      <sz val="10"/>
      <color indexed="8"/>
      <name val="Arial"/>
      <family val="0"/>
    </font>
    <font>
      <b/>
      <sz val="10"/>
      <color indexed="12"/>
      <name val="Arial"/>
      <family val="2"/>
    </font>
    <font>
      <i/>
      <sz val="8"/>
      <color indexed="55"/>
      <name val="Arial"/>
      <family val="2"/>
    </font>
    <font>
      <sz val="9"/>
      <name val="Arial"/>
      <family val="2"/>
    </font>
  </fonts>
  <fills count="7">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9" fontId="0" fillId="0" borderId="0" applyFont="0" applyFill="0" applyBorder="0" applyAlignment="0" applyProtection="0"/>
  </cellStyleXfs>
  <cellXfs count="85">
    <xf numFmtId="0" fontId="0" fillId="0" borderId="0" xfId="0" applyAlignment="1">
      <alignment/>
    </xf>
    <xf numFmtId="0" fontId="15" fillId="2" borderId="0" xfId="0" applyFont="1" applyFill="1" applyAlignment="1" applyProtection="1">
      <alignment horizontal="left"/>
      <protection locked="0"/>
    </xf>
    <xf numFmtId="0" fontId="16" fillId="2" borderId="0" xfId="0" applyFont="1" applyFill="1" applyAlignment="1" applyProtection="1">
      <alignment horizontal="right"/>
      <protection locked="0"/>
    </xf>
    <xf numFmtId="0" fontId="18" fillId="3" borderId="0" xfId="19" applyFont="1" applyFill="1" applyBorder="1" applyAlignment="1" applyProtection="1">
      <alignment horizontal="left" vertical="center"/>
      <protection locked="0"/>
    </xf>
    <xf numFmtId="0" fontId="0" fillId="4" borderId="0" xfId="0" applyFill="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protection locked="0"/>
    </xf>
    <xf numFmtId="0" fontId="0" fillId="2" borderId="0" xfId="0" applyFill="1" applyAlignment="1" applyProtection="1">
      <alignment/>
      <protection locked="0"/>
    </xf>
    <xf numFmtId="164" fontId="0" fillId="2" borderId="0" xfId="0" applyNumberFormat="1" applyFill="1" applyAlignment="1" applyProtection="1">
      <alignment/>
      <protection locked="0"/>
    </xf>
    <xf numFmtId="0" fontId="1" fillId="2" borderId="0" xfId="0" applyFont="1" applyFill="1" applyAlignment="1" applyProtection="1">
      <alignment/>
      <protection locked="0"/>
    </xf>
    <xf numFmtId="0" fontId="17" fillId="2" borderId="0" xfId="0" applyFont="1" applyFill="1" applyAlignment="1" applyProtection="1">
      <alignment/>
      <protection locked="0"/>
    </xf>
    <xf numFmtId="0" fontId="3" fillId="2" borderId="0" xfId="0" applyFont="1" applyFill="1" applyAlignment="1" applyProtection="1">
      <alignment horizontal="center"/>
      <protection locked="0"/>
    </xf>
    <xf numFmtId="0" fontId="3" fillId="0" borderId="0" xfId="0" applyFont="1" applyAlignment="1" applyProtection="1">
      <alignment horizontal="center"/>
      <protection locked="0"/>
    </xf>
    <xf numFmtId="164"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3" borderId="0" xfId="0" applyFill="1" applyAlignment="1" applyProtection="1">
      <alignment/>
      <protection locked="0"/>
    </xf>
    <xf numFmtId="0" fontId="4" fillId="3" borderId="0" xfId="0" applyFont="1" applyFill="1" applyBorder="1" applyAlignment="1" applyProtection="1">
      <alignment horizontal="right" vertical="center" wrapText="1"/>
      <protection locked="0"/>
    </xf>
    <xf numFmtId="164" fontId="4" fillId="3" borderId="0" xfId="0" applyNumberFormat="1" applyFont="1" applyFill="1" applyBorder="1" applyAlignment="1" applyProtection="1">
      <alignment horizontal="right" vertical="center" wrapText="1"/>
      <protection locked="0"/>
    </xf>
    <xf numFmtId="0" fontId="4" fillId="3" borderId="0" xfId="0" applyFont="1" applyFill="1" applyAlignment="1" applyProtection="1">
      <alignment horizontal="right" vertical="center" wrapText="1"/>
      <protection locked="0"/>
    </xf>
    <xf numFmtId="0" fontId="5" fillId="5" borderId="0" xfId="0" applyFont="1" applyFill="1" applyAlignment="1" applyProtection="1">
      <alignment/>
      <protection locked="0"/>
    </xf>
    <xf numFmtId="0" fontId="6" fillId="5" borderId="0" xfId="0" applyFont="1" applyFill="1" applyAlignment="1" applyProtection="1">
      <alignment horizontal="center" vertical="center"/>
      <protection locked="0"/>
    </xf>
    <xf numFmtId="0" fontId="7" fillId="5" borderId="0" xfId="0" applyFont="1" applyFill="1" applyAlignment="1" applyProtection="1">
      <alignment horizontal="right" vertical="center" wrapText="1"/>
      <protection locked="0"/>
    </xf>
    <xf numFmtId="164" fontId="7" fillId="5" borderId="0" xfId="0" applyNumberFormat="1" applyFont="1" applyFill="1" applyAlignment="1" applyProtection="1">
      <alignment horizontal="right" vertical="center" wrapText="1"/>
      <protection locked="0"/>
    </xf>
    <xf numFmtId="0" fontId="7" fillId="5" borderId="0" xfId="0" applyFont="1" applyFill="1" applyAlignment="1" applyProtection="1">
      <alignment horizontal="right"/>
      <protection locked="0"/>
    </xf>
    <xf numFmtId="0" fontId="5" fillId="0" borderId="0" xfId="0" applyFont="1" applyAlignment="1" applyProtection="1">
      <alignment/>
      <protection locked="0"/>
    </xf>
    <xf numFmtId="0" fontId="9" fillId="4" borderId="0" xfId="0" applyFont="1" applyFill="1" applyAlignment="1" applyProtection="1">
      <alignment/>
      <protection locked="0"/>
    </xf>
    <xf numFmtId="165" fontId="9" fillId="4" borderId="0" xfId="0" applyNumberFormat="1" applyFont="1" applyFill="1" applyAlignment="1" applyProtection="1">
      <alignment horizontal="right"/>
      <protection locked="0"/>
    </xf>
    <xf numFmtId="164" fontId="9" fillId="4" borderId="0" xfId="0" applyNumberFormat="1" applyFont="1" applyFill="1" applyAlignment="1" applyProtection="1">
      <alignment horizontal="right"/>
      <protection locked="0"/>
    </xf>
    <xf numFmtId="0" fontId="9" fillId="0" borderId="0" xfId="0" applyFont="1" applyAlignment="1" applyProtection="1">
      <alignment/>
      <protection locked="0"/>
    </xf>
    <xf numFmtId="165" fontId="9"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9" fillId="0" borderId="0" xfId="0" applyFont="1" applyAlignment="1" applyProtection="1">
      <alignment wrapText="1"/>
      <protection locked="0"/>
    </xf>
    <xf numFmtId="0" fontId="9" fillId="4" borderId="0" xfId="0" applyFont="1" applyFill="1" applyAlignment="1" applyProtection="1">
      <alignment wrapText="1"/>
      <protection locked="0"/>
    </xf>
    <xf numFmtId="0" fontId="0" fillId="5" borderId="0" xfId="0" applyFill="1" applyAlignment="1" applyProtection="1">
      <alignment/>
      <protection locked="0"/>
    </xf>
    <xf numFmtId="0" fontId="9" fillId="5" borderId="0" xfId="0" applyFont="1" applyFill="1" applyAlignment="1" applyProtection="1">
      <alignment/>
      <protection locked="0"/>
    </xf>
    <xf numFmtId="165" fontId="9" fillId="5" borderId="0" xfId="0" applyNumberFormat="1" applyFont="1" applyFill="1" applyAlignment="1" applyProtection="1">
      <alignment horizontal="right"/>
      <protection locked="0"/>
    </xf>
    <xf numFmtId="164" fontId="9" fillId="5" borderId="0" xfId="0" applyNumberFormat="1" applyFont="1" applyFill="1" applyAlignment="1" applyProtection="1">
      <alignment horizontal="right"/>
      <protection locked="0"/>
    </xf>
    <xf numFmtId="164" fontId="9" fillId="0" borderId="0" xfId="0" applyNumberFormat="1" applyFont="1" applyAlignment="1" applyProtection="1">
      <alignment/>
      <protection locked="0"/>
    </xf>
    <xf numFmtId="0" fontId="14" fillId="0" borderId="0" xfId="0" applyFont="1" applyAlignment="1" applyProtection="1">
      <alignment/>
      <protection locked="0"/>
    </xf>
    <xf numFmtId="0" fontId="10" fillId="0" borderId="0" xfId="0" applyFont="1" applyAlignment="1" applyProtection="1">
      <alignment wrapText="1"/>
      <protection locked="0"/>
    </xf>
    <xf numFmtId="0" fontId="11" fillId="0" borderId="0" xfId="0" applyFont="1" applyAlignment="1" applyProtection="1">
      <alignment horizontal="left"/>
      <protection locked="0"/>
    </xf>
    <xf numFmtId="0" fontId="9" fillId="0" borderId="0" xfId="0" applyFont="1" applyAlignment="1" applyProtection="1">
      <alignment horizontal="left"/>
      <protection locked="0"/>
    </xf>
    <xf numFmtId="0" fontId="2" fillId="0" borderId="0" xfId="0" applyFont="1" applyAlignment="1" applyProtection="1">
      <alignment horizontal="left"/>
      <protection locked="0"/>
    </xf>
    <xf numFmtId="0" fontId="9"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11" fillId="0" borderId="0" xfId="0" applyFont="1" applyFill="1" applyAlignment="1" applyProtection="1">
      <alignment horizontal="left"/>
      <protection locked="0"/>
    </xf>
    <xf numFmtId="0" fontId="0" fillId="0" borderId="0" xfId="0" applyFill="1" applyAlignment="1" applyProtection="1">
      <alignment/>
      <protection locked="0"/>
    </xf>
    <xf numFmtId="0" fontId="12" fillId="0" borderId="0" xfId="0" applyFont="1" applyAlignment="1" applyProtection="1">
      <alignment horizontal="left"/>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protection locked="0"/>
    </xf>
    <xf numFmtId="0" fontId="1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4" fillId="3" borderId="1" xfId="0" applyFont="1" applyFill="1" applyBorder="1" applyAlignment="1" applyProtection="1">
      <alignment horizontal="right" vertical="center" wrapText="1"/>
      <protection hidden="1"/>
    </xf>
    <xf numFmtId="0" fontId="4" fillId="3" borderId="2" xfId="0" applyFont="1" applyFill="1" applyBorder="1" applyAlignment="1" applyProtection="1">
      <alignment horizontal="right" vertical="center" wrapText="1"/>
      <protection hidden="1"/>
    </xf>
    <xf numFmtId="0" fontId="6" fillId="5" borderId="3" xfId="0" applyFont="1" applyFill="1" applyBorder="1" applyAlignment="1" applyProtection="1">
      <alignment horizontal="center" vertical="center"/>
      <protection hidden="1"/>
    </xf>
    <xf numFmtId="0" fontId="7" fillId="5" borderId="4" xfId="0" applyFont="1" applyFill="1" applyBorder="1" applyAlignment="1" applyProtection="1">
      <alignment horizontal="right" vertical="center" wrapText="1"/>
      <protection hidden="1"/>
    </xf>
    <xf numFmtId="164" fontId="7" fillId="5" borderId="4" xfId="0" applyNumberFormat="1" applyFont="1" applyFill="1" applyBorder="1" applyAlignment="1" applyProtection="1">
      <alignment horizontal="right" vertical="center" wrapText="1"/>
      <protection hidden="1"/>
    </xf>
    <xf numFmtId="0" fontId="7" fillId="5" borderId="4" xfId="0" applyFont="1" applyFill="1" applyBorder="1" applyAlignment="1" applyProtection="1">
      <alignment horizontal="right"/>
      <protection hidden="1"/>
    </xf>
    <xf numFmtId="0" fontId="7" fillId="5" borderId="5" xfId="0" applyFont="1" applyFill="1" applyBorder="1" applyAlignment="1" applyProtection="1">
      <alignment horizontal="right" vertical="center" wrapText="1"/>
      <protection hidden="1"/>
    </xf>
    <xf numFmtId="0" fontId="0" fillId="0" borderId="3" xfId="0" applyFont="1" applyBorder="1" applyAlignment="1" applyProtection="1">
      <alignment shrinkToFit="1"/>
      <protection hidden="1"/>
    </xf>
    <xf numFmtId="0" fontId="0" fillId="0" borderId="4" xfId="0" applyBorder="1" applyAlignment="1" applyProtection="1">
      <alignment/>
      <protection hidden="1"/>
    </xf>
    <xf numFmtId="164" fontId="0" fillId="0" borderId="4" xfId="0" applyNumberFormat="1" applyBorder="1" applyAlignment="1" applyProtection="1">
      <alignment/>
      <protection hidden="1"/>
    </xf>
    <xf numFmtId="0" fontId="0" fillId="0" borderId="5" xfId="0" applyBorder="1" applyAlignment="1" applyProtection="1">
      <alignment/>
      <protection hidden="1"/>
    </xf>
    <xf numFmtId="0" fontId="1" fillId="5" borderId="6" xfId="0" applyFont="1" applyFill="1" applyBorder="1" applyAlignment="1" applyProtection="1">
      <alignment/>
      <protection hidden="1"/>
    </xf>
    <xf numFmtId="0" fontId="0" fillId="5" borderId="7" xfId="0" applyFill="1" applyBorder="1" applyAlignment="1" applyProtection="1">
      <alignment/>
      <protection hidden="1"/>
    </xf>
    <xf numFmtId="164" fontId="0" fillId="5" borderId="7" xfId="0" applyNumberFormat="1" applyFill="1" applyBorder="1" applyAlignment="1" applyProtection="1">
      <alignment/>
      <protection hidden="1"/>
    </xf>
    <xf numFmtId="0" fontId="0" fillId="5" borderId="8" xfId="0" applyFill="1" applyBorder="1" applyAlignment="1" applyProtection="1">
      <alignment/>
      <protection hidden="1"/>
    </xf>
    <xf numFmtId="0" fontId="20" fillId="2" borderId="0" xfId="0" applyFont="1" applyFill="1" applyAlignment="1" applyProtection="1">
      <alignment/>
      <protection locked="0"/>
    </xf>
    <xf numFmtId="0" fontId="21" fillId="2" borderId="0" xfId="0" applyFont="1" applyFill="1" applyAlignment="1" applyProtection="1">
      <alignment horizontal="right"/>
      <protection locked="0"/>
    </xf>
    <xf numFmtId="0" fontId="0" fillId="4" borderId="0" xfId="0" applyFill="1" applyAlignment="1" applyProtection="1">
      <alignment/>
      <protection hidden="1"/>
    </xf>
    <xf numFmtId="0" fontId="0" fillId="0" borderId="0" xfId="0" applyAlignment="1" applyProtection="1">
      <alignment/>
      <protection hidden="1"/>
    </xf>
    <xf numFmtId="49" fontId="22" fillId="2" borderId="0" xfId="0" applyNumberFormat="1" applyFont="1" applyFill="1" applyAlignment="1" applyProtection="1">
      <alignment/>
      <protection locked="0"/>
    </xf>
    <xf numFmtId="49" fontId="3" fillId="2" borderId="0" xfId="0" applyNumberFormat="1" applyFont="1" applyFill="1" applyAlignment="1" applyProtection="1">
      <alignment horizontal="right"/>
      <protection locked="0"/>
    </xf>
    <xf numFmtId="0" fontId="18" fillId="3" borderId="9" xfId="19" applyFont="1" applyFill="1" applyBorder="1" applyAlignment="1" applyProtection="1">
      <alignment horizontal="left" vertical="center"/>
      <protection hidden="1"/>
    </xf>
    <xf numFmtId="0" fontId="4" fillId="3" borderId="10" xfId="0" applyFont="1" applyFill="1" applyBorder="1" applyAlignment="1" applyProtection="1">
      <alignment horizontal="right" vertical="center" wrapText="1"/>
      <protection hidden="1"/>
    </xf>
    <xf numFmtId="164" fontId="4" fillId="3" borderId="10" xfId="0" applyNumberFormat="1" applyFont="1" applyFill="1" applyBorder="1" applyAlignment="1" applyProtection="1">
      <alignment horizontal="right" vertical="center" wrapText="1"/>
      <protection locked="0"/>
    </xf>
    <xf numFmtId="0" fontId="4" fillId="3" borderId="10" xfId="0" applyFont="1" applyFill="1" applyBorder="1" applyAlignment="1" applyProtection="1">
      <alignment horizontal="right" vertical="center" wrapText="1"/>
      <protection locked="0"/>
    </xf>
    <xf numFmtId="0" fontId="0" fillId="6" borderId="11" xfId="0" applyFill="1" applyBorder="1" applyAlignment="1" applyProtection="1">
      <alignment horizontal="left" shrinkToFit="1"/>
      <protection locked="0"/>
    </xf>
    <xf numFmtId="0" fontId="0" fillId="6" borderId="4" xfId="0" applyFill="1" applyBorder="1" applyAlignment="1" applyProtection="1">
      <alignment horizontal="left" shrinkToFit="1"/>
      <protection locked="0"/>
    </xf>
    <xf numFmtId="0" fontId="0" fillId="6" borderId="12" xfId="0" applyFill="1" applyBorder="1" applyAlignment="1" applyProtection="1">
      <alignment horizontal="left" shrinkToFit="1"/>
      <protection locked="0"/>
    </xf>
    <xf numFmtId="0" fontId="4" fillId="0" borderId="0" xfId="0" applyFont="1" applyAlignment="1" applyProtection="1">
      <alignment horizontal="left" wrapText="1"/>
      <protection locked="0"/>
    </xf>
    <xf numFmtId="0" fontId="9" fillId="0" borderId="0" xfId="0" applyFont="1" applyAlignment="1" applyProtection="1">
      <alignment horizontal="left" wrapText="1"/>
      <protection locked="0"/>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1"/>
  <sheetViews>
    <sheetView tabSelected="1" workbookViewId="0" topLeftCell="A1">
      <pane ySplit="18" topLeftCell="BM19" activePane="bottomLeft" state="frozen"/>
      <selection pane="topLeft" activeCell="A1" sqref="A1"/>
      <selection pane="bottomLeft" activeCell="M16" sqref="M16"/>
    </sheetView>
  </sheetViews>
  <sheetFormatPr defaultColWidth="9.140625" defaultRowHeight="12.75"/>
  <cols>
    <col min="1" max="1" width="1.8515625" style="5" customWidth="1"/>
    <col min="2" max="2" width="25.7109375" style="5" customWidth="1"/>
    <col min="3" max="3" width="10.28125" style="5" customWidth="1"/>
    <col min="4" max="4" width="11.00390625" style="6" customWidth="1"/>
    <col min="5" max="5" width="11.00390625" style="5" customWidth="1"/>
    <col min="6" max="6" width="10.00390625" style="5" customWidth="1"/>
    <col min="7" max="7" width="11.57421875" style="5" customWidth="1"/>
    <col min="8" max="8" width="13.57421875" style="5" customWidth="1"/>
    <col min="9" max="9" width="11.28125" style="5" customWidth="1"/>
    <col min="10" max="10" width="0.9921875" style="5" customWidth="1"/>
    <col min="11" max="16384" width="9.140625" style="5" customWidth="1"/>
  </cols>
  <sheetData>
    <row r="1" spans="3:4" ht="7.5" customHeight="1">
      <c r="C1" s="5" t="s">
        <v>0</v>
      </c>
      <c r="D1" s="6" t="s">
        <v>1</v>
      </c>
    </row>
    <row r="2" spans="1:10" ht="7.5" customHeight="1">
      <c r="A2" s="7"/>
      <c r="B2" s="7"/>
      <c r="C2" s="7"/>
      <c r="D2" s="8"/>
      <c r="E2" s="7"/>
      <c r="F2" s="7"/>
      <c r="G2" s="7"/>
      <c r="H2" s="7"/>
      <c r="I2" s="7"/>
      <c r="J2" s="7"/>
    </row>
    <row r="3" spans="1:10" ht="19.5">
      <c r="A3" s="7"/>
      <c r="B3" s="1" t="s">
        <v>238</v>
      </c>
      <c r="C3" s="7"/>
      <c r="D3" s="8"/>
      <c r="E3" s="7"/>
      <c r="F3" s="7"/>
      <c r="G3" s="7"/>
      <c r="H3" s="7"/>
      <c r="I3" s="7"/>
      <c r="J3" s="7"/>
    </row>
    <row r="4" spans="1:10" ht="12.75">
      <c r="A4" s="7"/>
      <c r="B4" s="9"/>
      <c r="C4" s="7"/>
      <c r="D4" s="8"/>
      <c r="E4" s="7"/>
      <c r="F4" s="7"/>
      <c r="G4" s="7"/>
      <c r="H4" s="7"/>
      <c r="I4" s="7"/>
      <c r="J4" s="7"/>
    </row>
    <row r="5" spans="1:10" ht="16.5">
      <c r="A5" s="7"/>
      <c r="B5" s="10" t="s">
        <v>251</v>
      </c>
      <c r="C5" s="7"/>
      <c r="D5" s="8"/>
      <c r="E5" s="7"/>
      <c r="F5" s="7"/>
      <c r="G5" s="2"/>
      <c r="H5" s="74"/>
      <c r="I5" s="75" t="s">
        <v>250</v>
      </c>
      <c r="J5" s="7"/>
    </row>
    <row r="6" spans="1:10" ht="12.75">
      <c r="A6" s="7"/>
      <c r="B6" s="9"/>
      <c r="C6" s="7"/>
      <c r="D6" s="8"/>
      <c r="E6" s="7"/>
      <c r="F6" s="7"/>
      <c r="G6" s="7"/>
      <c r="H6" s="7"/>
      <c r="I6" s="7"/>
      <c r="J6" s="7"/>
    </row>
    <row r="7" spans="1:10" ht="12.75">
      <c r="A7" s="7"/>
      <c r="B7" s="70" t="s">
        <v>236</v>
      </c>
      <c r="C7" s="7"/>
      <c r="D7" s="8"/>
      <c r="E7" s="7"/>
      <c r="F7" s="7"/>
      <c r="G7" s="80" t="s">
        <v>5</v>
      </c>
      <c r="H7" s="81"/>
      <c r="I7" s="82"/>
      <c r="J7" s="7"/>
    </row>
    <row r="8" spans="1:10" ht="13.5" thickBot="1">
      <c r="A8" s="7"/>
      <c r="B8" s="9"/>
      <c r="C8" s="7"/>
      <c r="D8" s="8"/>
      <c r="E8" s="7"/>
      <c r="F8" s="7"/>
      <c r="G8" s="7"/>
      <c r="H8" s="7"/>
      <c r="I8" s="7"/>
      <c r="J8" s="7"/>
    </row>
    <row r="9" spans="1:10" ht="56.25">
      <c r="A9" s="7"/>
      <c r="B9" s="76" t="s">
        <v>235</v>
      </c>
      <c r="C9" s="77" t="s">
        <v>244</v>
      </c>
      <c r="D9" s="78" t="s">
        <v>2</v>
      </c>
      <c r="E9" s="79" t="s">
        <v>245</v>
      </c>
      <c r="F9" s="77" t="s">
        <v>246</v>
      </c>
      <c r="G9" s="55" t="s">
        <v>247</v>
      </c>
      <c r="H9" s="55" t="s">
        <v>248</v>
      </c>
      <c r="I9" s="56" t="s">
        <v>249</v>
      </c>
      <c r="J9" s="7"/>
    </row>
    <row r="10" spans="1:10" ht="12.75">
      <c r="A10" s="7"/>
      <c r="B10" s="57"/>
      <c r="C10" s="58" t="s">
        <v>3</v>
      </c>
      <c r="D10" s="59" t="s">
        <v>4</v>
      </c>
      <c r="E10" s="60" t="s">
        <v>4</v>
      </c>
      <c r="F10" s="58" t="s">
        <v>3</v>
      </c>
      <c r="G10" s="58" t="s">
        <v>3</v>
      </c>
      <c r="H10" s="58" t="s">
        <v>3</v>
      </c>
      <c r="I10" s="61" t="s">
        <v>3</v>
      </c>
      <c r="J10" s="7"/>
    </row>
    <row r="11" spans="1:10" ht="12.75">
      <c r="A11" s="7"/>
      <c r="B11" s="62" t="str">
        <f>G7</f>
        <v>Afghanistan</v>
      </c>
      <c r="C11" s="63">
        <f>VLOOKUP(G7,B19:I242,2,TRUE)</f>
        <v>379100</v>
      </c>
      <c r="D11" s="64">
        <f>VLOOKUP(G7,B19:I242,3,TRUE)</f>
        <v>-0.3417455310199813</v>
      </c>
      <c r="E11" s="64">
        <f>VLOOKUP(G7,B19:I242,4,TRUE)</f>
        <v>58.123668031215985</v>
      </c>
      <c r="F11" s="63">
        <f>VLOOKUP(G7,B19:I242,5,TRUE)</f>
        <v>77940</v>
      </c>
      <c r="G11" s="63">
        <f>VLOOKUP(G7,B19:I242,6,TRUE)</f>
        <v>1160</v>
      </c>
      <c r="H11" s="63">
        <f>VLOOKUP(G7,B19:I242,7,TRUE)</f>
        <v>300000</v>
      </c>
      <c r="I11" s="65">
        <f>VLOOKUP(G7,B19:I242,8,TRUE)</f>
        <v>21910</v>
      </c>
      <c r="J11" s="7"/>
    </row>
    <row r="12" spans="1:10" ht="3.75" customHeight="1" thickBot="1">
      <c r="A12" s="7"/>
      <c r="B12" s="66"/>
      <c r="C12" s="67"/>
      <c r="D12" s="68"/>
      <c r="E12" s="67"/>
      <c r="F12" s="67"/>
      <c r="G12" s="67"/>
      <c r="H12" s="67"/>
      <c r="I12" s="69"/>
      <c r="J12" s="7"/>
    </row>
    <row r="13" spans="1:10" ht="12.75">
      <c r="A13" s="7"/>
      <c r="B13" s="9"/>
      <c r="C13" s="7"/>
      <c r="D13" s="8"/>
      <c r="E13" s="7"/>
      <c r="F13" s="7"/>
      <c r="G13" s="7"/>
      <c r="H13" s="7"/>
      <c r="I13" s="71" t="s">
        <v>237</v>
      </c>
      <c r="J13" s="7"/>
    </row>
    <row r="14" spans="1:10" ht="12.75">
      <c r="A14" s="7"/>
      <c r="B14" s="7"/>
      <c r="C14" s="7"/>
      <c r="D14" s="8"/>
      <c r="E14" s="7"/>
      <c r="F14" s="7"/>
      <c r="G14" s="11"/>
      <c r="H14" s="7"/>
      <c r="I14" s="7"/>
      <c r="J14" s="7"/>
    </row>
    <row r="15" ht="12.75">
      <c r="G15" s="12"/>
    </row>
    <row r="16" spans="4:9" ht="12.75">
      <c r="D16" s="13"/>
      <c r="E16" s="14"/>
      <c r="F16" s="15"/>
      <c r="G16" s="16"/>
      <c r="H16" s="16"/>
      <c r="I16" s="16"/>
    </row>
    <row r="17" spans="1:10" ht="45.75" customHeight="1">
      <c r="A17" s="17"/>
      <c r="B17" s="3" t="s">
        <v>235</v>
      </c>
      <c r="C17" s="18" t="s">
        <v>244</v>
      </c>
      <c r="D17" s="19" t="s">
        <v>2</v>
      </c>
      <c r="E17" s="18" t="s">
        <v>245</v>
      </c>
      <c r="F17" s="18" t="s">
        <v>246</v>
      </c>
      <c r="G17" s="18" t="s">
        <v>247</v>
      </c>
      <c r="H17" s="18" t="s">
        <v>248</v>
      </c>
      <c r="I17" s="20" t="s">
        <v>249</v>
      </c>
      <c r="J17" s="17"/>
    </row>
    <row r="18" spans="1:10" s="26" customFormat="1" ht="12" customHeight="1">
      <c r="A18" s="21"/>
      <c r="B18" s="22"/>
      <c r="C18" s="23" t="s">
        <v>3</v>
      </c>
      <c r="D18" s="24" t="s">
        <v>4</v>
      </c>
      <c r="E18" s="25" t="s">
        <v>4</v>
      </c>
      <c r="F18" s="23" t="s">
        <v>3</v>
      </c>
      <c r="G18" s="23" t="s">
        <v>3</v>
      </c>
      <c r="H18" s="23" t="s">
        <v>3</v>
      </c>
      <c r="I18" s="23" t="s">
        <v>3</v>
      </c>
      <c r="J18" s="21"/>
    </row>
    <row r="19" spans="1:10" ht="12.75">
      <c r="A19" s="72"/>
      <c r="B19" s="27" t="s">
        <v>5</v>
      </c>
      <c r="C19" s="28">
        <v>379100</v>
      </c>
      <c r="D19" s="29">
        <v>-0.3417455310199813</v>
      </c>
      <c r="E19" s="29">
        <v>58.123668031215985</v>
      </c>
      <c r="F19" s="28">
        <v>77940</v>
      </c>
      <c r="G19" s="28">
        <v>1160</v>
      </c>
      <c r="H19" s="28">
        <v>300000</v>
      </c>
      <c r="I19" s="28">
        <v>21910</v>
      </c>
      <c r="J19" s="4"/>
    </row>
    <row r="20" spans="1:10" ht="12.75">
      <c r="A20" s="72"/>
      <c r="B20" s="27" t="s">
        <v>6</v>
      </c>
      <c r="C20" s="28">
        <v>11810</v>
      </c>
      <c r="D20" s="29">
        <v>5.352363960749329</v>
      </c>
      <c r="E20" s="29">
        <v>43.1021897810219</v>
      </c>
      <c r="F20" s="28">
        <v>6100</v>
      </c>
      <c r="G20" s="28">
        <v>870</v>
      </c>
      <c r="H20" s="28">
        <v>4840</v>
      </c>
      <c r="I20" s="28">
        <v>1180</v>
      </c>
      <c r="J20" s="4"/>
    </row>
    <row r="21" spans="1:10" ht="12.75">
      <c r="A21" s="72"/>
      <c r="B21" s="27" t="s">
        <v>7</v>
      </c>
      <c r="C21" s="28">
        <v>413090</v>
      </c>
      <c r="D21" s="29">
        <v>6.807839487020374</v>
      </c>
      <c r="E21" s="29">
        <v>17.34404259071099</v>
      </c>
      <c r="F21" s="28">
        <v>74890</v>
      </c>
      <c r="G21" s="28">
        <v>9350</v>
      </c>
      <c r="H21" s="28">
        <v>328850</v>
      </c>
      <c r="I21" s="28">
        <v>8550</v>
      </c>
      <c r="J21" s="4"/>
    </row>
    <row r="22" spans="1:10" ht="12.75">
      <c r="A22" s="72"/>
      <c r="B22" s="27" t="s">
        <v>8</v>
      </c>
      <c r="C22" s="28">
        <v>50</v>
      </c>
      <c r="D22" s="29">
        <v>25</v>
      </c>
      <c r="E22" s="29">
        <v>25</v>
      </c>
      <c r="F22" s="28">
        <v>20</v>
      </c>
      <c r="G22" s="28">
        <v>30</v>
      </c>
      <c r="H22" s="28" t="s">
        <v>234</v>
      </c>
      <c r="I22" s="28" t="s">
        <v>234</v>
      </c>
      <c r="J22" s="4"/>
    </row>
    <row r="23" spans="1:10" ht="12.75">
      <c r="A23" s="72"/>
      <c r="B23" s="27" t="s">
        <v>9</v>
      </c>
      <c r="C23" s="28">
        <v>260</v>
      </c>
      <c r="D23" s="29">
        <v>0</v>
      </c>
      <c r="E23" s="29">
        <v>55.319148936170215</v>
      </c>
      <c r="F23" s="28">
        <v>10</v>
      </c>
      <c r="G23" s="28" t="s">
        <v>234</v>
      </c>
      <c r="H23" s="28">
        <v>250</v>
      </c>
      <c r="I23" s="28" t="s">
        <v>234</v>
      </c>
      <c r="J23" s="4"/>
    </row>
    <row r="24" spans="1:9" ht="12.75">
      <c r="A24" s="73"/>
      <c r="B24" s="30" t="s">
        <v>10</v>
      </c>
      <c r="C24" s="31">
        <v>576900</v>
      </c>
      <c r="D24" s="32">
        <v>0.4982231203400431</v>
      </c>
      <c r="E24" s="32">
        <v>46.27416379241197</v>
      </c>
      <c r="F24" s="31">
        <v>34000</v>
      </c>
      <c r="G24" s="31">
        <v>2900</v>
      </c>
      <c r="H24" s="31">
        <v>540000</v>
      </c>
      <c r="I24" s="31" t="s">
        <v>234</v>
      </c>
    </row>
    <row r="25" spans="1:9" ht="12.75">
      <c r="A25" s="73"/>
      <c r="B25" s="30" t="s">
        <v>11</v>
      </c>
      <c r="C25" s="31">
        <v>130</v>
      </c>
      <c r="D25" s="32">
        <v>0</v>
      </c>
      <c r="E25" s="32">
        <v>29.545454545454547</v>
      </c>
      <c r="F25" s="31">
        <v>80</v>
      </c>
      <c r="G25" s="31">
        <v>10</v>
      </c>
      <c r="H25" s="31">
        <v>40</v>
      </c>
      <c r="I25" s="31" t="s">
        <v>234</v>
      </c>
    </row>
    <row r="26" spans="1:9" ht="12.75">
      <c r="A26" s="73"/>
      <c r="B26" s="30" t="s">
        <v>12</v>
      </c>
      <c r="C26" s="31">
        <v>1328500</v>
      </c>
      <c r="D26" s="32">
        <v>4.286050710416831</v>
      </c>
      <c r="E26" s="32">
        <v>48.544044082449965</v>
      </c>
      <c r="F26" s="31">
        <v>320000</v>
      </c>
      <c r="G26" s="31">
        <v>10000</v>
      </c>
      <c r="H26" s="31">
        <v>998500</v>
      </c>
      <c r="I26" s="31" t="s">
        <v>234</v>
      </c>
    </row>
    <row r="27" spans="1:9" ht="12.75">
      <c r="A27" s="73"/>
      <c r="B27" s="30" t="s">
        <v>13</v>
      </c>
      <c r="C27" s="31">
        <v>17473.2</v>
      </c>
      <c r="D27" s="32" t="s">
        <v>234</v>
      </c>
      <c r="E27" s="32">
        <v>61.35252808988764</v>
      </c>
      <c r="F27" s="31">
        <v>4494.1</v>
      </c>
      <c r="G27" s="31">
        <v>540</v>
      </c>
      <c r="H27" s="31">
        <v>12439.1</v>
      </c>
      <c r="I27" s="31">
        <v>1557.6</v>
      </c>
    </row>
    <row r="28" spans="1:9" ht="12.75">
      <c r="A28" s="73"/>
      <c r="B28" s="30" t="s">
        <v>14</v>
      </c>
      <c r="C28" s="31">
        <v>20</v>
      </c>
      <c r="D28" s="32">
        <v>0</v>
      </c>
      <c r="E28" s="32">
        <v>11.11111111111111</v>
      </c>
      <c r="F28" s="31">
        <v>20</v>
      </c>
      <c r="G28" s="31" t="s">
        <v>234</v>
      </c>
      <c r="H28" s="31" t="s">
        <v>234</v>
      </c>
      <c r="I28" s="31" t="s">
        <v>234</v>
      </c>
    </row>
    <row r="29" spans="1:10" ht="12.75">
      <c r="A29" s="72"/>
      <c r="B29" s="27" t="s">
        <v>15</v>
      </c>
      <c r="C29" s="28">
        <v>4172880</v>
      </c>
      <c r="D29" s="29">
        <v>-10.16037254484037</v>
      </c>
      <c r="E29" s="29">
        <v>54.31810785832368</v>
      </c>
      <c r="F29" s="28">
        <v>440240</v>
      </c>
      <c r="G29" s="28">
        <v>3500</v>
      </c>
      <c r="H29" s="28">
        <v>3729140</v>
      </c>
      <c r="I29" s="28">
        <v>18510</v>
      </c>
      <c r="J29" s="4"/>
    </row>
    <row r="30" spans="1:10" ht="12.75">
      <c r="A30" s="72"/>
      <c r="B30" s="27" t="s">
        <v>16</v>
      </c>
      <c r="C30" s="28">
        <v>31710</v>
      </c>
      <c r="D30" s="29">
        <v>-9.400000000000006</v>
      </c>
      <c r="E30" s="29">
        <v>38.459672528805335</v>
      </c>
      <c r="F30" s="28">
        <v>13740</v>
      </c>
      <c r="G30" s="28">
        <v>660</v>
      </c>
      <c r="H30" s="28">
        <v>17310</v>
      </c>
      <c r="I30" s="28" t="s">
        <v>234</v>
      </c>
      <c r="J30" s="4"/>
    </row>
    <row r="31" spans="1:10" ht="12.75">
      <c r="A31" s="72"/>
      <c r="B31" s="27" t="s">
        <v>17</v>
      </c>
      <c r="C31" s="28">
        <v>47567</v>
      </c>
      <c r="D31" s="29" t="s">
        <v>234</v>
      </c>
      <c r="E31" s="29">
        <v>57.56834932891186</v>
      </c>
      <c r="F31" s="28">
        <v>18602</v>
      </c>
      <c r="G31" s="28">
        <v>2275</v>
      </c>
      <c r="H31" s="28">
        <v>26690</v>
      </c>
      <c r="I31" s="28">
        <v>14295</v>
      </c>
      <c r="J31" s="4"/>
    </row>
    <row r="32" spans="1:10" ht="12.75">
      <c r="A32" s="72"/>
      <c r="B32" s="27" t="s">
        <v>18</v>
      </c>
      <c r="C32" s="28">
        <v>130</v>
      </c>
      <c r="D32" s="29">
        <v>8.333333333333329</v>
      </c>
      <c r="E32" s="29">
        <v>1.2987012987012987</v>
      </c>
      <c r="F32" s="28">
        <v>70</v>
      </c>
      <c r="G32" s="28">
        <v>40</v>
      </c>
      <c r="H32" s="28">
        <v>20</v>
      </c>
      <c r="I32" s="28" t="s">
        <v>234</v>
      </c>
      <c r="J32" s="4"/>
    </row>
    <row r="33" spans="1:10" ht="12.75">
      <c r="A33" s="72"/>
      <c r="B33" s="27" t="s">
        <v>19</v>
      </c>
      <c r="C33" s="28">
        <v>84</v>
      </c>
      <c r="D33" s="29">
        <v>5</v>
      </c>
      <c r="E33" s="29">
        <v>11.052631578947368</v>
      </c>
      <c r="F33" s="28">
        <v>14</v>
      </c>
      <c r="G33" s="28">
        <v>30</v>
      </c>
      <c r="H33" s="28">
        <v>40</v>
      </c>
      <c r="I33" s="28" t="s">
        <v>234</v>
      </c>
      <c r="J33" s="4"/>
    </row>
    <row r="34" spans="1:9" ht="12.75">
      <c r="A34" s="73"/>
      <c r="B34" s="30" t="s">
        <v>20</v>
      </c>
      <c r="C34" s="31">
        <v>93000</v>
      </c>
      <c r="D34" s="32">
        <v>-7.342831523363557</v>
      </c>
      <c r="E34" s="32">
        <v>71.44503341783822</v>
      </c>
      <c r="F34" s="31">
        <v>79000</v>
      </c>
      <c r="G34" s="31">
        <v>8000</v>
      </c>
      <c r="H34" s="31">
        <v>6000</v>
      </c>
      <c r="I34" s="31" t="s">
        <v>234</v>
      </c>
    </row>
    <row r="35" spans="1:9" ht="12.75">
      <c r="A35" s="73"/>
      <c r="B35" s="30" t="s">
        <v>21</v>
      </c>
      <c r="C35" s="31">
        <v>190</v>
      </c>
      <c r="D35" s="32">
        <v>0</v>
      </c>
      <c r="E35" s="32">
        <v>44.18604651162791</v>
      </c>
      <c r="F35" s="31">
        <v>160</v>
      </c>
      <c r="G35" s="31">
        <v>10</v>
      </c>
      <c r="H35" s="31">
        <v>20</v>
      </c>
      <c r="I35" s="31" t="s">
        <v>234</v>
      </c>
    </row>
    <row r="36" spans="1:9" ht="12.75">
      <c r="A36" s="73"/>
      <c r="B36" s="30" t="s">
        <v>22</v>
      </c>
      <c r="C36" s="31">
        <v>89170</v>
      </c>
      <c r="D36" s="32" t="s">
        <v>234</v>
      </c>
      <c r="E36" s="32">
        <v>43.947757516017745</v>
      </c>
      <c r="F36" s="31">
        <v>55160</v>
      </c>
      <c r="G36" s="31">
        <v>1210</v>
      </c>
      <c r="H36" s="31">
        <v>32800</v>
      </c>
      <c r="I36" s="31">
        <v>600</v>
      </c>
    </row>
    <row r="37" spans="1:9" ht="12.75">
      <c r="A37" s="73"/>
      <c r="B37" s="30" t="s">
        <v>23</v>
      </c>
      <c r="C37" s="31">
        <v>13730</v>
      </c>
      <c r="D37" s="32" t="s">
        <v>234</v>
      </c>
      <c r="E37" s="32">
        <v>45.34346103038309</v>
      </c>
      <c r="F37" s="31">
        <v>8450</v>
      </c>
      <c r="G37" s="31">
        <v>230</v>
      </c>
      <c r="H37" s="31">
        <v>5050</v>
      </c>
      <c r="I37" s="31" t="s">
        <v>234</v>
      </c>
    </row>
    <row r="38" spans="1:9" ht="12.75">
      <c r="A38" s="73"/>
      <c r="B38" s="30" t="s">
        <v>24</v>
      </c>
      <c r="C38" s="31">
        <v>1520</v>
      </c>
      <c r="D38" s="32">
        <v>20.634920634920633</v>
      </c>
      <c r="E38" s="32">
        <v>6.6637439719421305</v>
      </c>
      <c r="F38" s="31">
        <v>700</v>
      </c>
      <c r="G38" s="31">
        <v>320</v>
      </c>
      <c r="H38" s="31">
        <v>500</v>
      </c>
      <c r="I38" s="31" t="s">
        <v>234</v>
      </c>
    </row>
    <row r="39" spans="1:10" ht="12.75">
      <c r="A39" s="72"/>
      <c r="B39" s="27" t="s">
        <v>25</v>
      </c>
      <c r="C39" s="28">
        <v>33950</v>
      </c>
      <c r="D39" s="29">
        <v>49.55947136563876</v>
      </c>
      <c r="E39" s="29">
        <v>30.690652684867114</v>
      </c>
      <c r="F39" s="28">
        <v>25500</v>
      </c>
      <c r="G39" s="28">
        <v>2950</v>
      </c>
      <c r="H39" s="28">
        <v>5500</v>
      </c>
      <c r="I39" s="28" t="s">
        <v>234</v>
      </c>
      <c r="J39" s="4"/>
    </row>
    <row r="40" spans="1:10" ht="12.75">
      <c r="A40" s="72"/>
      <c r="B40" s="27" t="s">
        <v>26</v>
      </c>
      <c r="C40" s="28">
        <v>7.4</v>
      </c>
      <c r="D40" s="29">
        <v>-26</v>
      </c>
      <c r="E40" s="29">
        <v>14.8</v>
      </c>
      <c r="F40" s="28">
        <v>7.4</v>
      </c>
      <c r="G40" s="28" t="s">
        <v>234</v>
      </c>
      <c r="H40" s="28" t="s">
        <v>234</v>
      </c>
      <c r="I40" s="28" t="s">
        <v>234</v>
      </c>
      <c r="J40" s="4"/>
    </row>
    <row r="41" spans="1:10" ht="12.75">
      <c r="A41" s="72"/>
      <c r="B41" s="27" t="s">
        <v>27</v>
      </c>
      <c r="C41" s="28">
        <v>5630</v>
      </c>
      <c r="D41" s="29">
        <v>24.008810572687224</v>
      </c>
      <c r="E41" s="29">
        <v>14.663749544199614</v>
      </c>
      <c r="F41" s="28">
        <v>1280</v>
      </c>
      <c r="G41" s="28">
        <v>280</v>
      </c>
      <c r="H41" s="28">
        <v>4070</v>
      </c>
      <c r="I41" s="28" t="s">
        <v>234</v>
      </c>
      <c r="J41" s="4"/>
    </row>
    <row r="42" spans="1:10" ht="12.75">
      <c r="A42" s="72"/>
      <c r="B42" s="27" t="s">
        <v>28</v>
      </c>
      <c r="C42" s="28">
        <v>368190</v>
      </c>
      <c r="D42" s="29">
        <v>3.8471301649978784</v>
      </c>
      <c r="E42" s="29">
        <v>33.9878150096926</v>
      </c>
      <c r="F42" s="28">
        <v>36000</v>
      </c>
      <c r="G42" s="28">
        <v>2190</v>
      </c>
      <c r="H42" s="28">
        <v>330000</v>
      </c>
      <c r="I42" s="28" t="s">
        <v>234</v>
      </c>
      <c r="J42" s="4"/>
    </row>
    <row r="43" spans="1:10" ht="12.75">
      <c r="A43" s="72"/>
      <c r="B43" s="27" t="s">
        <v>29</v>
      </c>
      <c r="C43" s="28">
        <v>21300</v>
      </c>
      <c r="D43" s="29" t="s">
        <v>234</v>
      </c>
      <c r="E43" s="29">
        <v>41.6015625</v>
      </c>
      <c r="F43" s="28">
        <v>10080</v>
      </c>
      <c r="G43" s="28">
        <v>900</v>
      </c>
      <c r="H43" s="28">
        <v>10320</v>
      </c>
      <c r="I43" s="28" t="s">
        <v>234</v>
      </c>
      <c r="J43" s="4"/>
    </row>
    <row r="44" spans="1:9" ht="12.75">
      <c r="A44" s="73"/>
      <c r="B44" s="30" t="s">
        <v>30</v>
      </c>
      <c r="C44" s="31">
        <v>258520</v>
      </c>
      <c r="D44" s="32">
        <v>-0.649475423696245</v>
      </c>
      <c r="E44" s="32">
        <v>45.616078203024365</v>
      </c>
      <c r="F44" s="31">
        <v>2500</v>
      </c>
      <c r="G44" s="31">
        <v>20</v>
      </c>
      <c r="H44" s="31">
        <v>256000</v>
      </c>
      <c r="I44" s="31" t="s">
        <v>234</v>
      </c>
    </row>
    <row r="45" spans="1:9" ht="12.75">
      <c r="A45" s="73"/>
      <c r="B45" s="30" t="s">
        <v>31</v>
      </c>
      <c r="C45" s="31">
        <v>2645000</v>
      </c>
      <c r="D45" s="32">
        <v>9.474851826098472</v>
      </c>
      <c r="E45" s="32">
        <v>31.2669190086318</v>
      </c>
      <c r="F45" s="31">
        <v>610000</v>
      </c>
      <c r="G45" s="31">
        <v>75000</v>
      </c>
      <c r="H45" s="31">
        <v>1960000</v>
      </c>
      <c r="I45" s="31" t="s">
        <v>234</v>
      </c>
    </row>
    <row r="46" spans="1:9" ht="12.75">
      <c r="A46" s="73"/>
      <c r="B46" s="30" t="s">
        <v>32</v>
      </c>
      <c r="C46" s="31">
        <v>70</v>
      </c>
      <c r="D46" s="32">
        <v>-12.5</v>
      </c>
      <c r="E46" s="32">
        <v>46.666666666666664</v>
      </c>
      <c r="F46" s="31">
        <v>10</v>
      </c>
      <c r="G46" s="31">
        <v>10</v>
      </c>
      <c r="H46" s="31">
        <v>50</v>
      </c>
      <c r="I46" s="31" t="s">
        <v>234</v>
      </c>
    </row>
    <row r="47" spans="1:9" ht="12.75">
      <c r="A47" s="73"/>
      <c r="B47" s="30" t="s">
        <v>33</v>
      </c>
      <c r="C47" s="31">
        <v>114</v>
      </c>
      <c r="D47" s="32">
        <v>3.6363636363636402</v>
      </c>
      <c r="E47" s="32">
        <v>2.163187855787476</v>
      </c>
      <c r="F47" s="31">
        <v>30</v>
      </c>
      <c r="G47" s="31">
        <v>50</v>
      </c>
      <c r="H47" s="31">
        <v>34</v>
      </c>
      <c r="I47" s="31" t="s">
        <v>234</v>
      </c>
    </row>
    <row r="48" spans="1:9" ht="12.75">
      <c r="A48" s="73"/>
      <c r="B48" s="30" t="s">
        <v>34</v>
      </c>
      <c r="C48" s="31">
        <v>51740</v>
      </c>
      <c r="D48" s="32">
        <v>-15.99285598311414</v>
      </c>
      <c r="E48" s="32">
        <v>47.63833901114078</v>
      </c>
      <c r="F48" s="31">
        <v>30610</v>
      </c>
      <c r="G48" s="31">
        <v>1840</v>
      </c>
      <c r="H48" s="31">
        <v>19290</v>
      </c>
      <c r="I48" s="31" t="s">
        <v>234</v>
      </c>
    </row>
    <row r="49" spans="1:10" ht="12.75">
      <c r="A49" s="72"/>
      <c r="B49" s="27" t="s">
        <v>35</v>
      </c>
      <c r="C49" s="28">
        <v>123600</v>
      </c>
      <c r="D49" s="29">
        <v>29.08616187989557</v>
      </c>
      <c r="E49" s="29">
        <v>45.175438596491226</v>
      </c>
      <c r="F49" s="28">
        <v>63000</v>
      </c>
      <c r="G49" s="28">
        <v>600</v>
      </c>
      <c r="H49" s="28">
        <v>60000</v>
      </c>
      <c r="I49" s="28" t="s">
        <v>234</v>
      </c>
      <c r="J49" s="4"/>
    </row>
    <row r="50" spans="1:10" ht="12.75">
      <c r="A50" s="72"/>
      <c r="B50" s="27" t="s">
        <v>36</v>
      </c>
      <c r="C50" s="28">
        <v>21900</v>
      </c>
      <c r="D50" s="29">
        <v>3.058823529411768</v>
      </c>
      <c r="E50" s="29">
        <v>85.2803738317757</v>
      </c>
      <c r="F50" s="28">
        <v>9000</v>
      </c>
      <c r="G50" s="28">
        <v>3900</v>
      </c>
      <c r="H50" s="28">
        <v>9000</v>
      </c>
      <c r="I50" s="28" t="s">
        <v>234</v>
      </c>
      <c r="J50" s="4"/>
    </row>
    <row r="51" spans="1:10" ht="12.75">
      <c r="A51" s="72"/>
      <c r="B51" s="27" t="s">
        <v>37</v>
      </c>
      <c r="C51" s="28">
        <v>55550</v>
      </c>
      <c r="D51" s="29">
        <v>24.691358024691354</v>
      </c>
      <c r="E51" s="29">
        <v>31.469521867210513</v>
      </c>
      <c r="F51" s="28">
        <v>39000</v>
      </c>
      <c r="G51" s="28">
        <v>1550</v>
      </c>
      <c r="H51" s="28">
        <v>15000</v>
      </c>
      <c r="I51" s="28" t="s">
        <v>234</v>
      </c>
      <c r="J51" s="4"/>
    </row>
    <row r="52" spans="1:10" ht="12.75">
      <c r="A52" s="72"/>
      <c r="B52" s="27" t="s">
        <v>38</v>
      </c>
      <c r="C52" s="28">
        <v>91630</v>
      </c>
      <c r="D52" s="29">
        <v>-0.07633587786259</v>
      </c>
      <c r="E52" s="29">
        <v>19.383977491485265</v>
      </c>
      <c r="F52" s="28">
        <v>59630</v>
      </c>
      <c r="G52" s="28">
        <v>12000</v>
      </c>
      <c r="H52" s="28">
        <v>20000</v>
      </c>
      <c r="I52" s="28" t="s">
        <v>234</v>
      </c>
      <c r="J52" s="4"/>
    </row>
    <row r="53" spans="1:10" ht="12.75">
      <c r="A53" s="72"/>
      <c r="B53" s="27" t="s">
        <v>39</v>
      </c>
      <c r="C53" s="28">
        <v>676000</v>
      </c>
      <c r="D53" s="29">
        <v>-0.24790461574784217</v>
      </c>
      <c r="E53" s="29">
        <v>7.4338731688863815</v>
      </c>
      <c r="F53" s="28">
        <v>451000</v>
      </c>
      <c r="G53" s="28">
        <v>70500</v>
      </c>
      <c r="H53" s="28">
        <v>154500</v>
      </c>
      <c r="I53" s="28" t="s">
        <v>234</v>
      </c>
      <c r="J53" s="4"/>
    </row>
    <row r="54" spans="1:9" ht="12.75">
      <c r="A54" s="73"/>
      <c r="B54" s="30" t="s">
        <v>40</v>
      </c>
      <c r="C54" s="31">
        <v>930</v>
      </c>
      <c r="D54" s="32">
        <v>36.76470588235293</v>
      </c>
      <c r="E54" s="32">
        <v>23.076923076923077</v>
      </c>
      <c r="F54" s="31">
        <v>650</v>
      </c>
      <c r="G54" s="31">
        <v>30</v>
      </c>
      <c r="H54" s="31">
        <v>250</v>
      </c>
      <c r="I54" s="31" t="s">
        <v>234</v>
      </c>
    </row>
    <row r="55" spans="1:9" ht="12.75">
      <c r="A55" s="73"/>
      <c r="B55" s="30" t="s">
        <v>41</v>
      </c>
      <c r="C55" s="31">
        <v>27</v>
      </c>
      <c r="D55" s="32">
        <v>0</v>
      </c>
      <c r="E55" s="32">
        <v>11.25</v>
      </c>
      <c r="F55" s="31">
        <v>2</v>
      </c>
      <c r="G55" s="31">
        <v>5</v>
      </c>
      <c r="H55" s="31">
        <v>20</v>
      </c>
      <c r="I55" s="31" t="s">
        <v>234</v>
      </c>
    </row>
    <row r="56" spans="1:9" ht="12.75">
      <c r="A56" s="73"/>
      <c r="B56" s="30" t="s">
        <v>42</v>
      </c>
      <c r="C56" s="31">
        <v>52100</v>
      </c>
      <c r="D56" s="32">
        <v>4.075109868158208</v>
      </c>
      <c r="E56" s="32">
        <v>8.363029310732287</v>
      </c>
      <c r="F56" s="31">
        <v>19300</v>
      </c>
      <c r="G56" s="31">
        <v>800</v>
      </c>
      <c r="H56" s="31">
        <v>32000</v>
      </c>
      <c r="I56" s="31" t="s">
        <v>234</v>
      </c>
    </row>
    <row r="57" spans="1:9" ht="12.75">
      <c r="A57" s="73"/>
      <c r="B57" s="30" t="s">
        <v>43</v>
      </c>
      <c r="C57" s="31">
        <v>493300</v>
      </c>
      <c r="D57" s="32">
        <v>2.1325051759834395</v>
      </c>
      <c r="E57" s="32">
        <v>39.17566709021601</v>
      </c>
      <c r="F57" s="31">
        <v>43000</v>
      </c>
      <c r="G57" s="31">
        <v>300</v>
      </c>
      <c r="H57" s="31">
        <v>450000</v>
      </c>
      <c r="I57" s="31" t="s">
        <v>234</v>
      </c>
    </row>
    <row r="58" spans="1:9" ht="12.75">
      <c r="A58" s="73"/>
      <c r="B58" s="30" t="s">
        <v>44</v>
      </c>
      <c r="C58" s="31">
        <v>75</v>
      </c>
      <c r="D58" s="32">
        <v>-11.764705882352942</v>
      </c>
      <c r="E58" s="32">
        <v>39.473684210526315</v>
      </c>
      <c r="F58" s="31">
        <v>37</v>
      </c>
      <c r="G58" s="31" t="s">
        <v>234</v>
      </c>
      <c r="H58" s="31">
        <v>38</v>
      </c>
      <c r="I58" s="31">
        <v>0.6</v>
      </c>
    </row>
    <row r="59" spans="1:10" ht="12.75">
      <c r="A59" s="72"/>
      <c r="B59" s="27" t="s">
        <v>45</v>
      </c>
      <c r="C59" s="28">
        <v>157370</v>
      </c>
      <c r="D59" s="29">
        <v>-1.0189320083024143</v>
      </c>
      <c r="E59" s="29">
        <v>21.16519531102898</v>
      </c>
      <c r="F59" s="28">
        <v>12650</v>
      </c>
      <c r="G59" s="28">
        <v>4570</v>
      </c>
      <c r="H59" s="28">
        <v>140150</v>
      </c>
      <c r="I59" s="28" t="s">
        <v>234</v>
      </c>
      <c r="J59" s="4"/>
    </row>
    <row r="60" spans="1:10" ht="12.75">
      <c r="A60" s="72"/>
      <c r="B60" s="27" t="s">
        <v>46</v>
      </c>
      <c r="C60" s="28">
        <v>5225440</v>
      </c>
      <c r="D60" s="29">
        <v>-1.6661711184460586</v>
      </c>
      <c r="E60" s="29">
        <v>56.02193687926086</v>
      </c>
      <c r="F60" s="28">
        <v>1086420</v>
      </c>
      <c r="G60" s="28">
        <v>139010</v>
      </c>
      <c r="H60" s="28">
        <v>4000010</v>
      </c>
      <c r="I60" s="28" t="s">
        <v>234</v>
      </c>
      <c r="J60" s="4"/>
    </row>
    <row r="61" spans="1:10" ht="12.75">
      <c r="A61" s="72"/>
      <c r="B61" s="27" t="s">
        <v>47</v>
      </c>
      <c r="C61" s="28">
        <v>426140</v>
      </c>
      <c r="D61" s="29">
        <v>-5.476565445955245</v>
      </c>
      <c r="E61" s="29">
        <v>38.40829202343398</v>
      </c>
      <c r="F61" s="28">
        <v>18300</v>
      </c>
      <c r="G61" s="28">
        <v>16310</v>
      </c>
      <c r="H61" s="28">
        <v>391530</v>
      </c>
      <c r="I61" s="28" t="s">
        <v>234</v>
      </c>
      <c r="J61" s="4"/>
    </row>
    <row r="62" spans="1:10" ht="12.75">
      <c r="A62" s="72"/>
      <c r="B62" s="27" t="s">
        <v>48</v>
      </c>
      <c r="C62" s="28">
        <v>1500</v>
      </c>
      <c r="D62" s="29">
        <v>17.1875</v>
      </c>
      <c r="E62" s="29">
        <v>80.60182697474477</v>
      </c>
      <c r="F62" s="28">
        <v>800</v>
      </c>
      <c r="G62" s="28">
        <v>550</v>
      </c>
      <c r="H62" s="28">
        <v>150</v>
      </c>
      <c r="I62" s="28" t="s">
        <v>234</v>
      </c>
      <c r="J62" s="4"/>
    </row>
    <row r="63" spans="1:10" ht="12.75">
      <c r="A63" s="72"/>
      <c r="B63" s="27" t="s">
        <v>49</v>
      </c>
      <c r="C63" s="28">
        <v>105420</v>
      </c>
      <c r="D63" s="29">
        <v>0.19960079840319622</v>
      </c>
      <c r="E63" s="29">
        <v>30.8696925329429</v>
      </c>
      <c r="F63" s="28">
        <v>4900</v>
      </c>
      <c r="G63" s="28">
        <v>520</v>
      </c>
      <c r="H63" s="28">
        <v>100000</v>
      </c>
      <c r="I63" s="28" t="s">
        <v>234</v>
      </c>
      <c r="J63" s="4"/>
    </row>
    <row r="64" spans="1:9" ht="12.75">
      <c r="A64" s="73"/>
      <c r="B64" s="30" t="s">
        <v>50</v>
      </c>
      <c r="C64" s="31">
        <v>30</v>
      </c>
      <c r="D64" s="32">
        <v>-50</v>
      </c>
      <c r="E64" s="32">
        <v>12.5</v>
      </c>
      <c r="F64" s="31">
        <v>20</v>
      </c>
      <c r="G64" s="31">
        <v>10</v>
      </c>
      <c r="H64" s="31" t="s">
        <v>234</v>
      </c>
      <c r="I64" s="31" t="s">
        <v>234</v>
      </c>
    </row>
    <row r="65" spans="1:9" ht="12.75">
      <c r="A65" s="73"/>
      <c r="B65" s="30" t="s">
        <v>51</v>
      </c>
      <c r="C65" s="31">
        <v>18000</v>
      </c>
      <c r="D65" s="32">
        <v>-21.908893709327543</v>
      </c>
      <c r="E65" s="32">
        <v>35.252643948296125</v>
      </c>
      <c r="F65" s="31">
        <v>2000</v>
      </c>
      <c r="G65" s="31">
        <v>3000</v>
      </c>
      <c r="H65" s="31">
        <v>13000</v>
      </c>
      <c r="I65" s="31" t="s">
        <v>234</v>
      </c>
    </row>
    <row r="66" spans="1:9" ht="12.75">
      <c r="A66" s="73"/>
      <c r="B66" s="30" t="s">
        <v>52</v>
      </c>
      <c r="C66" s="31">
        <v>202500</v>
      </c>
      <c r="D66" s="32">
        <v>6.973058637083994</v>
      </c>
      <c r="E66" s="32">
        <v>63.679245283018865</v>
      </c>
      <c r="F66" s="31">
        <v>28000</v>
      </c>
      <c r="G66" s="31">
        <v>42500</v>
      </c>
      <c r="H66" s="31">
        <v>132000</v>
      </c>
      <c r="I66" s="31" t="s">
        <v>234</v>
      </c>
    </row>
    <row r="67" spans="1:9" ht="12.75">
      <c r="A67" s="73"/>
      <c r="B67" s="30" t="s">
        <v>53</v>
      </c>
      <c r="C67" s="31">
        <v>12880</v>
      </c>
      <c r="D67" s="32" t="s">
        <v>234</v>
      </c>
      <c r="E67" s="32">
        <v>23.016440314510366</v>
      </c>
      <c r="F67" s="31">
        <v>8600</v>
      </c>
      <c r="G67" s="31">
        <v>860</v>
      </c>
      <c r="H67" s="31">
        <v>3420</v>
      </c>
      <c r="I67" s="31" t="s">
        <v>234</v>
      </c>
    </row>
    <row r="68" spans="1:9" ht="12.75">
      <c r="A68" s="73"/>
      <c r="B68" s="30" t="s">
        <v>54</v>
      </c>
      <c r="C68" s="31">
        <v>66000</v>
      </c>
      <c r="D68" s="32">
        <v>-2.091677792612373</v>
      </c>
      <c r="E68" s="32">
        <v>62.00676437429538</v>
      </c>
      <c r="F68" s="31">
        <v>35700</v>
      </c>
      <c r="G68" s="31">
        <v>4000</v>
      </c>
      <c r="H68" s="31">
        <v>26300</v>
      </c>
      <c r="I68" s="31" t="s">
        <v>234</v>
      </c>
    </row>
    <row r="69" spans="1:10" ht="12.75">
      <c r="A69" s="72"/>
      <c r="B69" s="27" t="s">
        <v>55</v>
      </c>
      <c r="C69" s="28">
        <v>1156</v>
      </c>
      <c r="D69" s="29">
        <v>-28.641975308641975</v>
      </c>
      <c r="E69" s="29">
        <v>12.51082251082251</v>
      </c>
      <c r="F69" s="28">
        <v>824</v>
      </c>
      <c r="G69" s="28">
        <v>318</v>
      </c>
      <c r="H69" s="28">
        <v>14</v>
      </c>
      <c r="I69" s="28">
        <v>244</v>
      </c>
      <c r="J69" s="4"/>
    </row>
    <row r="70" spans="1:10" ht="12.75">
      <c r="A70" s="72"/>
      <c r="B70" s="27" t="s">
        <v>56</v>
      </c>
      <c r="C70" s="28">
        <v>42450</v>
      </c>
      <c r="D70" s="29" t="s">
        <v>234</v>
      </c>
      <c r="E70" s="29">
        <v>54.95145631067961</v>
      </c>
      <c r="F70" s="28">
        <v>30260</v>
      </c>
      <c r="G70" s="28">
        <v>2390</v>
      </c>
      <c r="H70" s="28">
        <v>9800</v>
      </c>
      <c r="I70" s="28">
        <v>100</v>
      </c>
      <c r="J70" s="4"/>
    </row>
    <row r="71" spans="1:10" ht="12.75">
      <c r="A71" s="72"/>
      <c r="B71" s="27" t="s">
        <v>57</v>
      </c>
      <c r="C71" s="28">
        <v>224500</v>
      </c>
      <c r="D71" s="29">
        <v>-1.793525809273845</v>
      </c>
      <c r="E71" s="29">
        <v>9.902737037118722</v>
      </c>
      <c r="F71" s="28">
        <v>67000</v>
      </c>
      <c r="G71" s="28">
        <v>7500</v>
      </c>
      <c r="H71" s="28">
        <v>150000</v>
      </c>
      <c r="I71" s="28" t="s">
        <v>234</v>
      </c>
      <c r="J71" s="4"/>
    </row>
    <row r="72" spans="1:10" ht="12.75">
      <c r="A72" s="72"/>
      <c r="B72" s="27" t="s">
        <v>58</v>
      </c>
      <c r="C72" s="28">
        <v>26680</v>
      </c>
      <c r="D72" s="29">
        <v>-4.304160688665704</v>
      </c>
      <c r="E72" s="29">
        <v>62.88003770916804</v>
      </c>
      <c r="F72" s="28">
        <v>24000</v>
      </c>
      <c r="G72" s="28">
        <v>70</v>
      </c>
      <c r="H72" s="28">
        <v>2610</v>
      </c>
      <c r="I72" s="28">
        <v>2540</v>
      </c>
      <c r="J72" s="4"/>
    </row>
    <row r="73" spans="1:10" ht="12.75">
      <c r="A73" s="72"/>
      <c r="B73" s="27" t="s">
        <v>59</v>
      </c>
      <c r="C73" s="28">
        <v>17010</v>
      </c>
      <c r="D73" s="29">
        <v>30.946882217090064</v>
      </c>
      <c r="E73" s="29">
        <v>73.38222605694564</v>
      </c>
      <c r="F73" s="28">
        <v>10</v>
      </c>
      <c r="G73" s="28" t="s">
        <v>234</v>
      </c>
      <c r="H73" s="28">
        <v>17000</v>
      </c>
      <c r="I73" s="28" t="s">
        <v>234</v>
      </c>
      <c r="J73" s="4"/>
    </row>
    <row r="74" spans="1:9" ht="12.75">
      <c r="A74" s="73"/>
      <c r="B74" s="30" t="s">
        <v>60</v>
      </c>
      <c r="C74" s="31">
        <v>230</v>
      </c>
      <c r="D74" s="32">
        <v>27.77777777777777</v>
      </c>
      <c r="E74" s="32">
        <v>30.666666666666668</v>
      </c>
      <c r="F74" s="31">
        <v>50</v>
      </c>
      <c r="G74" s="31">
        <v>160</v>
      </c>
      <c r="H74" s="31">
        <v>20</v>
      </c>
      <c r="I74" s="31" t="s">
        <v>234</v>
      </c>
    </row>
    <row r="75" spans="1:9" ht="12.75">
      <c r="A75" s="73"/>
      <c r="B75" s="30" t="s">
        <v>61</v>
      </c>
      <c r="C75" s="31">
        <v>25000</v>
      </c>
      <c r="D75" s="32">
        <v>-1.9607843137254832</v>
      </c>
      <c r="E75" s="32">
        <v>51.73841059602649</v>
      </c>
      <c r="F75" s="31">
        <v>8000</v>
      </c>
      <c r="G75" s="31">
        <v>5000</v>
      </c>
      <c r="H75" s="31">
        <v>12000</v>
      </c>
      <c r="I75" s="31" t="s">
        <v>234</v>
      </c>
    </row>
    <row r="76" spans="1:9" ht="12.75">
      <c r="A76" s="73"/>
      <c r="B76" s="30" t="s">
        <v>62</v>
      </c>
      <c r="C76" s="31">
        <v>74450</v>
      </c>
      <c r="D76" s="32">
        <v>-5.11088452714759</v>
      </c>
      <c r="E76" s="32">
        <v>29.97664680302786</v>
      </c>
      <c r="F76" s="31">
        <v>12360</v>
      </c>
      <c r="G76" s="31">
        <v>12640</v>
      </c>
      <c r="H76" s="31">
        <v>49450</v>
      </c>
      <c r="I76" s="31">
        <v>7580</v>
      </c>
    </row>
    <row r="77" spans="1:9" ht="12.75">
      <c r="A77" s="73"/>
      <c r="B77" s="30" t="s">
        <v>63</v>
      </c>
      <c r="C77" s="31">
        <v>35420</v>
      </c>
      <c r="D77" s="32">
        <v>33.761329305135945</v>
      </c>
      <c r="E77" s="32">
        <v>3.5581897634235773</v>
      </c>
      <c r="F77" s="31">
        <v>27730</v>
      </c>
      <c r="G77" s="31">
        <v>7690</v>
      </c>
      <c r="H77" s="31" t="s">
        <v>234</v>
      </c>
      <c r="I77" s="31" t="s">
        <v>234</v>
      </c>
    </row>
    <row r="78" spans="1:9" ht="12.75">
      <c r="A78" s="73"/>
      <c r="B78" s="30" t="s">
        <v>64</v>
      </c>
      <c r="C78" s="31">
        <v>15520</v>
      </c>
      <c r="D78" s="32">
        <v>10.070921985815602</v>
      </c>
      <c r="E78" s="32">
        <v>74.9034749034749</v>
      </c>
      <c r="F78" s="31">
        <v>6850</v>
      </c>
      <c r="G78" s="31">
        <v>2300</v>
      </c>
      <c r="H78" s="31">
        <v>6370</v>
      </c>
      <c r="I78" s="31" t="s">
        <v>234</v>
      </c>
    </row>
    <row r="79" spans="1:10" ht="12.75">
      <c r="A79" s="72"/>
      <c r="B79" s="27" t="s">
        <v>65</v>
      </c>
      <c r="C79" s="28">
        <v>3100</v>
      </c>
      <c r="D79" s="29">
        <v>-7.1856287425149645</v>
      </c>
      <c r="E79" s="29">
        <v>11.05169340463458</v>
      </c>
      <c r="F79" s="28">
        <v>1310</v>
      </c>
      <c r="G79" s="28">
        <v>750</v>
      </c>
      <c r="H79" s="28">
        <v>1040</v>
      </c>
      <c r="I79" s="28" t="s">
        <v>234</v>
      </c>
      <c r="J79" s="4"/>
    </row>
    <row r="80" spans="1:10" ht="12.75">
      <c r="A80" s="72"/>
      <c r="B80" s="27" t="s">
        <v>66</v>
      </c>
      <c r="C80" s="28">
        <v>75720</v>
      </c>
      <c r="D80" s="29" t="s">
        <v>234</v>
      </c>
      <c r="E80" s="29">
        <v>74.97029702970298</v>
      </c>
      <c r="F80" s="28">
        <v>6700</v>
      </c>
      <c r="G80" s="28">
        <v>20</v>
      </c>
      <c r="H80" s="28">
        <v>69000</v>
      </c>
      <c r="I80" s="28" t="s">
        <v>234</v>
      </c>
      <c r="J80" s="4"/>
    </row>
    <row r="81" spans="1:10" ht="12.75">
      <c r="A81" s="72"/>
      <c r="B81" s="27" t="s">
        <v>67</v>
      </c>
      <c r="C81" s="28">
        <v>8030</v>
      </c>
      <c r="D81" s="29" t="s">
        <v>234</v>
      </c>
      <c r="E81" s="29">
        <v>18.943146968624674</v>
      </c>
      <c r="F81" s="28">
        <v>5980</v>
      </c>
      <c r="G81" s="28">
        <v>80</v>
      </c>
      <c r="H81" s="28">
        <v>1970</v>
      </c>
      <c r="I81" s="28" t="s">
        <v>234</v>
      </c>
      <c r="J81" s="4"/>
    </row>
    <row r="82" spans="1:10" ht="12.75">
      <c r="A82" s="72"/>
      <c r="B82" s="27" t="s">
        <v>68</v>
      </c>
      <c r="C82" s="28">
        <v>345130</v>
      </c>
      <c r="D82" s="29" t="s">
        <v>234</v>
      </c>
      <c r="E82" s="29">
        <v>34.513</v>
      </c>
      <c r="F82" s="28">
        <v>136060</v>
      </c>
      <c r="G82" s="28">
        <v>9070</v>
      </c>
      <c r="H82" s="28">
        <v>200000</v>
      </c>
      <c r="I82" s="28" t="s">
        <v>234</v>
      </c>
      <c r="J82" s="4"/>
    </row>
    <row r="83" spans="1:10" ht="12.75">
      <c r="A83" s="72"/>
      <c r="B83" s="27" t="s">
        <v>69</v>
      </c>
      <c r="C83" s="28">
        <v>30</v>
      </c>
      <c r="D83" s="29">
        <v>0</v>
      </c>
      <c r="E83" s="29">
        <v>2.1489971346704873</v>
      </c>
      <c r="F83" s="28">
        <v>30</v>
      </c>
      <c r="G83" s="28" t="s">
        <v>234</v>
      </c>
      <c r="H83" s="28" t="s">
        <v>234</v>
      </c>
      <c r="I83" s="28" t="s">
        <v>234</v>
      </c>
      <c r="J83" s="4"/>
    </row>
    <row r="84" spans="1:9" ht="12.75">
      <c r="A84" s="73"/>
      <c r="B84" s="30" t="s">
        <v>70</v>
      </c>
      <c r="C84" s="31">
        <v>11240</v>
      </c>
      <c r="D84" s="32">
        <v>-5.5462184873949525</v>
      </c>
      <c r="E84" s="32">
        <v>92.3582580115037</v>
      </c>
      <c r="F84" s="31" t="s">
        <v>234</v>
      </c>
      <c r="G84" s="31" t="s">
        <v>234</v>
      </c>
      <c r="H84" s="31">
        <v>11240</v>
      </c>
      <c r="I84" s="31" t="s">
        <v>234</v>
      </c>
    </row>
    <row r="85" spans="1:9" ht="12.75">
      <c r="A85" s="73"/>
      <c r="B85" s="30" t="s">
        <v>71</v>
      </c>
      <c r="C85" s="31">
        <v>4280</v>
      </c>
      <c r="D85" s="32">
        <v>4.390243902439025</v>
      </c>
      <c r="E85" s="32">
        <v>23.4263820470717</v>
      </c>
      <c r="F85" s="31">
        <v>1700</v>
      </c>
      <c r="G85" s="31">
        <v>830</v>
      </c>
      <c r="H85" s="31">
        <v>1750</v>
      </c>
      <c r="I85" s="31" t="s">
        <v>234</v>
      </c>
    </row>
    <row r="86" spans="1:9" ht="12.75">
      <c r="A86" s="73"/>
      <c r="B86" s="30" t="s">
        <v>72</v>
      </c>
      <c r="C86" s="31">
        <v>22960</v>
      </c>
      <c r="D86" s="32">
        <v>-4.21360033375052</v>
      </c>
      <c r="E86" s="32">
        <v>7.555116814741691</v>
      </c>
      <c r="F86" s="31">
        <v>22555</v>
      </c>
      <c r="G86" s="31">
        <v>75</v>
      </c>
      <c r="H86" s="31">
        <v>330</v>
      </c>
      <c r="I86" s="31" t="s">
        <v>234</v>
      </c>
    </row>
    <row r="87" spans="1:9" ht="12.75">
      <c r="A87" s="73"/>
      <c r="B87" s="30" t="s">
        <v>73</v>
      </c>
      <c r="C87" s="31">
        <v>292420.6</v>
      </c>
      <c r="D87" s="32">
        <v>-4.34393195943737</v>
      </c>
      <c r="E87" s="32">
        <v>53.394551363984945</v>
      </c>
      <c r="F87" s="31">
        <v>182603.2</v>
      </c>
      <c r="G87" s="31">
        <v>10710.8</v>
      </c>
      <c r="H87" s="31">
        <v>99106.7</v>
      </c>
      <c r="I87" s="31" t="s">
        <v>234</v>
      </c>
    </row>
    <row r="88" spans="1:9" ht="12.75">
      <c r="A88" s="73"/>
      <c r="B88" s="30" t="s">
        <v>74</v>
      </c>
      <c r="C88" s="31">
        <v>246</v>
      </c>
      <c r="D88" s="32">
        <v>17.14285714285714</v>
      </c>
      <c r="E88" s="32">
        <v>0.29927007299270075</v>
      </c>
      <c r="F88" s="31">
        <v>127.6</v>
      </c>
      <c r="G88" s="31">
        <v>43.4</v>
      </c>
      <c r="H88" s="31">
        <v>75</v>
      </c>
      <c r="I88" s="31" t="s">
        <v>234</v>
      </c>
    </row>
    <row r="89" spans="1:10" ht="12.75">
      <c r="A89" s="72"/>
      <c r="B89" s="27" t="s">
        <v>75</v>
      </c>
      <c r="C89" s="28">
        <v>450</v>
      </c>
      <c r="D89" s="29">
        <v>4.6511627906976685</v>
      </c>
      <c r="E89" s="29">
        <v>12.295081967213115</v>
      </c>
      <c r="F89" s="28">
        <v>30</v>
      </c>
      <c r="G89" s="28">
        <v>220</v>
      </c>
      <c r="H89" s="28">
        <v>200</v>
      </c>
      <c r="I89" s="28" t="s">
        <v>234</v>
      </c>
      <c r="J89" s="4"/>
    </row>
    <row r="90" spans="1:10" ht="12.75">
      <c r="A90" s="72"/>
      <c r="B90" s="27" t="s">
        <v>76</v>
      </c>
      <c r="C90" s="28">
        <v>51400</v>
      </c>
      <c r="D90" s="29">
        <v>-0.3296490207484908</v>
      </c>
      <c r="E90" s="29">
        <v>19.94799549811775</v>
      </c>
      <c r="F90" s="28">
        <v>3250</v>
      </c>
      <c r="G90" s="28">
        <v>1500</v>
      </c>
      <c r="H90" s="28">
        <v>46650</v>
      </c>
      <c r="I90" s="28" t="s">
        <v>234</v>
      </c>
      <c r="J90" s="4"/>
    </row>
    <row r="91" spans="1:10" ht="12.75">
      <c r="A91" s="72"/>
      <c r="B91" s="27" t="s">
        <v>77</v>
      </c>
      <c r="C91" s="28">
        <v>6550</v>
      </c>
      <c r="D91" s="29">
        <v>2.825745682888538</v>
      </c>
      <c r="E91" s="29">
        <v>65.5</v>
      </c>
      <c r="F91" s="28">
        <v>3900</v>
      </c>
      <c r="G91" s="28">
        <v>50</v>
      </c>
      <c r="H91" s="28">
        <v>2600</v>
      </c>
      <c r="I91" s="28" t="s">
        <v>234</v>
      </c>
      <c r="J91" s="4"/>
    </row>
    <row r="92" spans="1:10" ht="12.75">
      <c r="A92" s="72"/>
      <c r="B92" s="27" t="s">
        <v>78</v>
      </c>
      <c r="C92" s="28">
        <v>25230</v>
      </c>
      <c r="D92" s="29" t="s">
        <v>234</v>
      </c>
      <c r="E92" s="29">
        <v>36.307382357173694</v>
      </c>
      <c r="F92" s="28">
        <v>4680</v>
      </c>
      <c r="G92" s="28">
        <v>1150</v>
      </c>
      <c r="H92" s="28">
        <v>19400</v>
      </c>
      <c r="I92" s="28">
        <v>1010</v>
      </c>
      <c r="J92" s="4"/>
    </row>
    <row r="93" spans="1:10" ht="12.75">
      <c r="A93" s="72"/>
      <c r="B93" s="27" t="s">
        <v>79</v>
      </c>
      <c r="C93" s="28">
        <v>169220</v>
      </c>
      <c r="D93" s="29">
        <v>-6.155723158828749</v>
      </c>
      <c r="E93" s="29">
        <v>48.53856524108654</v>
      </c>
      <c r="F93" s="28">
        <v>119330</v>
      </c>
      <c r="G93" s="28">
        <v>2000</v>
      </c>
      <c r="H93" s="28">
        <v>47890</v>
      </c>
      <c r="I93" s="28" t="s">
        <v>234</v>
      </c>
      <c r="J93" s="4"/>
    </row>
    <row r="94" spans="1:9" ht="12.75">
      <c r="A94" s="73"/>
      <c r="B94" s="30" t="s">
        <v>80</v>
      </c>
      <c r="C94" s="31">
        <v>156000</v>
      </c>
      <c r="D94" s="32">
        <v>23.76041253470845</v>
      </c>
      <c r="E94" s="32">
        <v>68.55937417596905</v>
      </c>
      <c r="F94" s="31">
        <v>44000</v>
      </c>
      <c r="G94" s="31">
        <v>28500</v>
      </c>
      <c r="H94" s="31">
        <v>83500</v>
      </c>
      <c r="I94" s="31" t="s">
        <v>234</v>
      </c>
    </row>
    <row r="95" spans="1:9" ht="12.75">
      <c r="A95" s="73"/>
      <c r="B95" s="30" t="s">
        <v>81</v>
      </c>
      <c r="C95" s="31">
        <v>46250</v>
      </c>
      <c r="D95" s="32">
        <v>-49.848189112990674</v>
      </c>
      <c r="E95" s="32">
        <v>35.88052754072925</v>
      </c>
      <c r="F95" s="31">
        <v>21000</v>
      </c>
      <c r="G95" s="31">
        <v>11250</v>
      </c>
      <c r="H95" s="31">
        <v>14000</v>
      </c>
      <c r="I95" s="31" t="s">
        <v>234</v>
      </c>
    </row>
    <row r="96" spans="1:9" ht="12.75">
      <c r="A96" s="73"/>
      <c r="B96" s="30" t="s">
        <v>82</v>
      </c>
      <c r="C96" s="31">
        <v>2350</v>
      </c>
      <c r="D96" s="32">
        <v>0</v>
      </c>
      <c r="E96" s="32">
        <v>0.5725423315872823</v>
      </c>
      <c r="F96" s="31" t="s">
        <v>234</v>
      </c>
      <c r="G96" s="31" t="s">
        <v>234</v>
      </c>
      <c r="H96" s="31">
        <v>2350</v>
      </c>
      <c r="I96" s="31" t="s">
        <v>234</v>
      </c>
    </row>
    <row r="97" spans="1:9" ht="12.75">
      <c r="A97" s="73"/>
      <c r="B97" s="30" t="s">
        <v>83</v>
      </c>
      <c r="C97" s="31">
        <v>120</v>
      </c>
      <c r="D97" s="32">
        <v>-7.692307692307693</v>
      </c>
      <c r="E97" s="32">
        <v>35.294117647058826</v>
      </c>
      <c r="F97" s="31">
        <v>20</v>
      </c>
      <c r="G97" s="31">
        <v>90</v>
      </c>
      <c r="H97" s="31">
        <v>10</v>
      </c>
      <c r="I97" s="31">
        <v>2</v>
      </c>
    </row>
    <row r="98" spans="1:9" ht="12.75">
      <c r="A98" s="73"/>
      <c r="B98" s="30" t="s">
        <v>84</v>
      </c>
      <c r="C98" s="31">
        <v>435</v>
      </c>
      <c r="D98" s="32">
        <v>-17.924528301886795</v>
      </c>
      <c r="E98" s="32">
        <v>25.7396449704142</v>
      </c>
      <c r="F98" s="31">
        <v>211</v>
      </c>
      <c r="G98" s="31">
        <v>34</v>
      </c>
      <c r="H98" s="31">
        <v>190</v>
      </c>
      <c r="I98" s="31" t="s">
        <v>234</v>
      </c>
    </row>
    <row r="99" spans="1:10" ht="12.75">
      <c r="A99" s="72"/>
      <c r="B99" s="27" t="s">
        <v>85</v>
      </c>
      <c r="C99" s="28">
        <v>190</v>
      </c>
      <c r="D99" s="29">
        <v>-5</v>
      </c>
      <c r="E99" s="29">
        <v>35.18518518518518</v>
      </c>
      <c r="F99" s="28">
        <v>10</v>
      </c>
      <c r="G99" s="28">
        <v>100</v>
      </c>
      <c r="H99" s="28">
        <v>80</v>
      </c>
      <c r="I99" s="28" t="s">
        <v>234</v>
      </c>
      <c r="J99" s="4"/>
    </row>
    <row r="100" spans="1:10" ht="12.75">
      <c r="A100" s="72"/>
      <c r="B100" s="27" t="s">
        <v>86</v>
      </c>
      <c r="C100" s="28">
        <v>42180</v>
      </c>
      <c r="D100" s="29">
        <v>-1.5635939323220498</v>
      </c>
      <c r="E100" s="29">
        <v>39.361702127659576</v>
      </c>
      <c r="F100" s="28">
        <v>13250</v>
      </c>
      <c r="G100" s="28">
        <v>9430</v>
      </c>
      <c r="H100" s="28">
        <v>19500</v>
      </c>
      <c r="I100" s="28" t="s">
        <v>234</v>
      </c>
      <c r="J100" s="4"/>
    </row>
    <row r="101" spans="1:10" ht="12.75">
      <c r="A101" s="72"/>
      <c r="B101" s="27" t="s">
        <v>87</v>
      </c>
      <c r="C101" s="28">
        <v>137900</v>
      </c>
      <c r="D101" s="29">
        <v>14.004629629629633</v>
      </c>
      <c r="E101" s="29">
        <v>56.12078788865375</v>
      </c>
      <c r="F101" s="28">
        <v>24000</v>
      </c>
      <c r="G101" s="28">
        <v>6900</v>
      </c>
      <c r="H101" s="28">
        <v>107000</v>
      </c>
      <c r="I101" s="28" t="s">
        <v>234</v>
      </c>
      <c r="J101" s="4"/>
    </row>
    <row r="102" spans="1:10" ht="12.75">
      <c r="A102" s="72"/>
      <c r="B102" s="27" t="s">
        <v>88</v>
      </c>
      <c r="C102" s="28">
        <v>16300</v>
      </c>
      <c r="D102" s="29">
        <v>12.646855563234283</v>
      </c>
      <c r="E102" s="29">
        <v>57.965860597439544</v>
      </c>
      <c r="F102" s="28">
        <v>3000</v>
      </c>
      <c r="G102" s="28">
        <v>2500</v>
      </c>
      <c r="H102" s="28">
        <v>10800</v>
      </c>
      <c r="I102" s="28" t="s">
        <v>234</v>
      </c>
      <c r="J102" s="4"/>
    </row>
    <row r="103" spans="1:10" ht="12.75">
      <c r="A103" s="72"/>
      <c r="B103" s="27" t="s">
        <v>89</v>
      </c>
      <c r="C103" s="28">
        <v>16750</v>
      </c>
      <c r="D103" s="29">
        <v>-3.290993071593533</v>
      </c>
      <c r="E103" s="29">
        <v>8.509017018034037</v>
      </c>
      <c r="F103" s="28">
        <v>4200</v>
      </c>
      <c r="G103" s="28">
        <v>250</v>
      </c>
      <c r="H103" s="28">
        <v>12300</v>
      </c>
      <c r="I103" s="28" t="s">
        <v>234</v>
      </c>
      <c r="J103" s="4"/>
    </row>
    <row r="104" spans="1:9" ht="12.75">
      <c r="A104" s="73"/>
      <c r="B104" s="30" t="s">
        <v>90</v>
      </c>
      <c r="C104" s="31">
        <v>17900</v>
      </c>
      <c r="D104" s="32">
        <v>12.085159674389487</v>
      </c>
      <c r="E104" s="32">
        <v>64.94920174165458</v>
      </c>
      <c r="F104" s="31">
        <v>10000</v>
      </c>
      <c r="G104" s="31">
        <v>3000</v>
      </c>
      <c r="H104" s="31">
        <v>4900</v>
      </c>
      <c r="I104" s="31" t="s">
        <v>234</v>
      </c>
    </row>
    <row r="105" spans="1:9" ht="12.75">
      <c r="A105" s="73"/>
      <c r="B105" s="30" t="s">
        <v>91</v>
      </c>
      <c r="C105" s="31">
        <v>31840</v>
      </c>
      <c r="D105" s="32">
        <v>-4.096385542168676</v>
      </c>
      <c r="E105" s="32">
        <v>28.456519796228438</v>
      </c>
      <c r="F105" s="31">
        <v>10180</v>
      </c>
      <c r="G105" s="31">
        <v>4100</v>
      </c>
      <c r="H105" s="31">
        <v>17560</v>
      </c>
      <c r="I105" s="31" t="s">
        <v>234</v>
      </c>
    </row>
    <row r="106" spans="1:9" ht="12.75">
      <c r="A106" s="73"/>
      <c r="B106" s="30" t="s">
        <v>92</v>
      </c>
      <c r="C106" s="31">
        <v>57780</v>
      </c>
      <c r="D106" s="32">
        <v>-10.75069508804448</v>
      </c>
      <c r="E106" s="32">
        <v>64.47941078004688</v>
      </c>
      <c r="F106" s="31">
        <v>45730</v>
      </c>
      <c r="G106" s="31">
        <v>1950</v>
      </c>
      <c r="H106" s="31">
        <v>10100</v>
      </c>
      <c r="I106" s="31">
        <v>798.7</v>
      </c>
    </row>
    <row r="107" spans="1:9" ht="12.75">
      <c r="A107" s="73"/>
      <c r="B107" s="30" t="s">
        <v>93</v>
      </c>
      <c r="C107" s="31">
        <v>22810</v>
      </c>
      <c r="D107" s="32">
        <v>0</v>
      </c>
      <c r="E107" s="32">
        <v>22.753117206982544</v>
      </c>
      <c r="F107" s="31">
        <v>70</v>
      </c>
      <c r="G107" s="31" t="s">
        <v>234</v>
      </c>
      <c r="H107" s="31">
        <v>22740</v>
      </c>
      <c r="I107" s="31" t="s">
        <v>234</v>
      </c>
    </row>
    <row r="108" spans="1:9" ht="12.75">
      <c r="A108" s="73"/>
      <c r="B108" s="30" t="s">
        <v>94</v>
      </c>
      <c r="C108" s="31">
        <v>1797080</v>
      </c>
      <c r="D108" s="32">
        <v>-0.7357490057445801</v>
      </c>
      <c r="E108" s="32">
        <v>60.44282403748163</v>
      </c>
      <c r="F108" s="31">
        <v>1581450</v>
      </c>
      <c r="G108" s="31">
        <v>111750</v>
      </c>
      <c r="H108" s="31">
        <v>103880</v>
      </c>
      <c r="I108" s="31" t="s">
        <v>234</v>
      </c>
    </row>
    <row r="109" spans="1:10" ht="12.75">
      <c r="A109" s="72"/>
      <c r="B109" s="27" t="s">
        <v>95</v>
      </c>
      <c r="C109" s="28">
        <v>481000</v>
      </c>
      <c r="D109" s="29">
        <v>6.692101235498967</v>
      </c>
      <c r="E109" s="29">
        <v>26.551554728771176</v>
      </c>
      <c r="F109" s="28">
        <v>220000</v>
      </c>
      <c r="G109" s="28">
        <v>151000</v>
      </c>
      <c r="H109" s="28">
        <v>110000</v>
      </c>
      <c r="I109" s="28" t="s">
        <v>234</v>
      </c>
      <c r="J109" s="4"/>
    </row>
    <row r="110" spans="1:10" ht="12.75">
      <c r="A110" s="72"/>
      <c r="B110" s="27" t="s">
        <v>96</v>
      </c>
      <c r="C110" s="28">
        <v>482940</v>
      </c>
      <c r="D110" s="29">
        <v>-21.473170731707313</v>
      </c>
      <c r="E110" s="29">
        <v>29.654600718430505</v>
      </c>
      <c r="F110" s="28">
        <v>170370</v>
      </c>
      <c r="G110" s="28">
        <v>17330</v>
      </c>
      <c r="H110" s="28">
        <v>295240</v>
      </c>
      <c r="I110" s="28">
        <v>91860</v>
      </c>
      <c r="J110" s="4"/>
    </row>
    <row r="111" spans="1:10" ht="12.75">
      <c r="A111" s="72"/>
      <c r="B111" s="27" t="s">
        <v>97</v>
      </c>
      <c r="C111" s="28">
        <v>94500</v>
      </c>
      <c r="D111" s="29">
        <v>-6.3429137760158625</v>
      </c>
      <c r="E111" s="29">
        <v>21.606420193428903</v>
      </c>
      <c r="F111" s="28">
        <v>52000</v>
      </c>
      <c r="G111" s="28">
        <v>2500</v>
      </c>
      <c r="H111" s="28">
        <v>40000</v>
      </c>
      <c r="I111" s="28" t="s">
        <v>234</v>
      </c>
      <c r="J111" s="4"/>
    </row>
    <row r="112" spans="1:10" ht="12.75">
      <c r="A112" s="72"/>
      <c r="B112" s="27" t="s">
        <v>98</v>
      </c>
      <c r="C112" s="28">
        <v>42001</v>
      </c>
      <c r="D112" s="29">
        <v>-25.648787395999292</v>
      </c>
      <c r="E112" s="29">
        <v>60.968210190158224</v>
      </c>
      <c r="F112" s="28">
        <v>11010</v>
      </c>
      <c r="G112" s="28">
        <v>27</v>
      </c>
      <c r="H112" s="28">
        <v>30964</v>
      </c>
      <c r="I112" s="28" t="s">
        <v>234</v>
      </c>
      <c r="J112" s="4"/>
    </row>
    <row r="113" spans="1:10" ht="12.75">
      <c r="A113" s="72"/>
      <c r="B113" s="27" t="s">
        <v>99</v>
      </c>
      <c r="C113" s="28">
        <v>422</v>
      </c>
      <c r="D113" s="29">
        <v>10.182767624020883</v>
      </c>
      <c r="E113" s="29">
        <v>74.03508771929825</v>
      </c>
      <c r="F113" s="28">
        <v>52</v>
      </c>
      <c r="G113" s="28" t="s">
        <v>234</v>
      </c>
      <c r="H113" s="28">
        <v>370</v>
      </c>
      <c r="I113" s="28" t="s">
        <v>234</v>
      </c>
      <c r="J113" s="4"/>
    </row>
    <row r="114" spans="1:9" ht="12.75">
      <c r="A114" s="73"/>
      <c r="B114" s="30" t="s">
        <v>100</v>
      </c>
      <c r="C114" s="31">
        <v>5041</v>
      </c>
      <c r="D114" s="32">
        <v>-12.936096718480144</v>
      </c>
      <c r="E114" s="32">
        <v>23.29482439926063</v>
      </c>
      <c r="F114" s="31">
        <v>3017</v>
      </c>
      <c r="G114" s="31">
        <v>774</v>
      </c>
      <c r="H114" s="31">
        <v>1250</v>
      </c>
      <c r="I114" s="31" t="s">
        <v>234</v>
      </c>
    </row>
    <row r="115" spans="1:9" ht="12.75">
      <c r="A115" s="73"/>
      <c r="B115" s="30" t="s">
        <v>101</v>
      </c>
      <c r="C115" s="31">
        <v>133960</v>
      </c>
      <c r="D115" s="32">
        <v>-20.451306413301666</v>
      </c>
      <c r="E115" s="32">
        <v>45.54293873665601</v>
      </c>
      <c r="F115" s="31">
        <v>71320</v>
      </c>
      <c r="G115" s="31">
        <v>26360</v>
      </c>
      <c r="H115" s="31">
        <v>36280</v>
      </c>
      <c r="I115" s="31" t="s">
        <v>234</v>
      </c>
    </row>
    <row r="116" spans="1:9" ht="12.75">
      <c r="A116" s="73"/>
      <c r="B116" s="30" t="s">
        <v>102</v>
      </c>
      <c r="C116" s="31">
        <v>4640</v>
      </c>
      <c r="D116" s="32">
        <v>-2.52100840336135</v>
      </c>
      <c r="E116" s="32">
        <v>42.84395198522623</v>
      </c>
      <c r="F116" s="31">
        <v>1250</v>
      </c>
      <c r="G116" s="31">
        <v>1100</v>
      </c>
      <c r="H116" s="31">
        <v>2290</v>
      </c>
      <c r="I116" s="31" t="s">
        <v>234</v>
      </c>
    </row>
    <row r="117" spans="1:9" ht="12.75">
      <c r="A117" s="73"/>
      <c r="B117" s="30" t="s">
        <v>103</v>
      </c>
      <c r="C117" s="31">
        <v>46280</v>
      </c>
      <c r="D117" s="32">
        <v>-18.707184261373612</v>
      </c>
      <c r="E117" s="32">
        <v>12.696844993141289</v>
      </c>
      <c r="F117" s="31">
        <v>43080</v>
      </c>
      <c r="G117" s="31">
        <v>3200</v>
      </c>
      <c r="H117" s="31" t="s">
        <v>234</v>
      </c>
      <c r="I117" s="31">
        <v>16240</v>
      </c>
    </row>
    <row r="118" spans="1:9" ht="12.75">
      <c r="A118" s="73"/>
      <c r="B118" s="30" t="s">
        <v>104</v>
      </c>
      <c r="C118" s="31">
        <v>9735</v>
      </c>
      <c r="D118" s="32">
        <v>-6.412228417611999</v>
      </c>
      <c r="E118" s="32">
        <v>11.032411604714415</v>
      </c>
      <c r="F118" s="31">
        <v>1495</v>
      </c>
      <c r="G118" s="31">
        <v>810</v>
      </c>
      <c r="H118" s="31">
        <v>7430</v>
      </c>
      <c r="I118" s="31">
        <v>928</v>
      </c>
    </row>
    <row r="119" spans="1:10" ht="12.75">
      <c r="A119" s="72"/>
      <c r="B119" s="27" t="s">
        <v>105</v>
      </c>
      <c r="C119" s="28">
        <v>2078980</v>
      </c>
      <c r="D119" s="29" t="s">
        <v>234</v>
      </c>
      <c r="E119" s="29">
        <v>77.00781568322407</v>
      </c>
      <c r="F119" s="28">
        <v>227000</v>
      </c>
      <c r="G119" s="28">
        <v>1000</v>
      </c>
      <c r="H119" s="28">
        <v>1850980</v>
      </c>
      <c r="I119" s="28" t="s">
        <v>234</v>
      </c>
      <c r="J119" s="4"/>
    </row>
    <row r="120" spans="1:10" ht="12.75">
      <c r="A120" s="72"/>
      <c r="B120" s="27" t="s">
        <v>106</v>
      </c>
      <c r="C120" s="28">
        <v>271000</v>
      </c>
      <c r="D120" s="29">
        <v>1.2327231976092605</v>
      </c>
      <c r="E120" s="29">
        <v>47.61570088203254</v>
      </c>
      <c r="F120" s="28">
        <v>53000</v>
      </c>
      <c r="G120" s="28">
        <v>5000</v>
      </c>
      <c r="H120" s="28">
        <v>213000</v>
      </c>
      <c r="I120" s="28" t="s">
        <v>234</v>
      </c>
      <c r="J120" s="4"/>
    </row>
    <row r="121" spans="1:10" ht="12.75">
      <c r="A121" s="72"/>
      <c r="B121" s="27" t="s">
        <v>107</v>
      </c>
      <c r="C121" s="28">
        <v>340</v>
      </c>
      <c r="D121" s="29">
        <v>-12.820512820512818</v>
      </c>
      <c r="E121" s="29">
        <v>41.97530864197531</v>
      </c>
      <c r="F121" s="28">
        <v>20</v>
      </c>
      <c r="G121" s="28">
        <v>320</v>
      </c>
      <c r="H121" s="28" t="s">
        <v>234</v>
      </c>
      <c r="I121" s="28" t="s">
        <v>234</v>
      </c>
      <c r="J121" s="4"/>
    </row>
    <row r="122" spans="1:10" ht="12.75">
      <c r="A122" s="72"/>
      <c r="B122" s="27" t="s">
        <v>108</v>
      </c>
      <c r="C122" s="28">
        <v>29500</v>
      </c>
      <c r="D122" s="29">
        <v>17.15647339158062</v>
      </c>
      <c r="E122" s="29">
        <v>24.4996262768873</v>
      </c>
      <c r="F122" s="28">
        <v>27000</v>
      </c>
      <c r="G122" s="28">
        <v>2000</v>
      </c>
      <c r="H122" s="28">
        <v>500</v>
      </c>
      <c r="I122" s="28" t="s">
        <v>234</v>
      </c>
      <c r="J122" s="4"/>
    </row>
    <row r="123" spans="1:10" ht="12.75">
      <c r="A123" s="72"/>
      <c r="B123" s="27" t="s">
        <v>109</v>
      </c>
      <c r="C123" s="28">
        <v>18050</v>
      </c>
      <c r="D123" s="29">
        <v>-17.163836622303805</v>
      </c>
      <c r="E123" s="29">
        <v>18.62360709863805</v>
      </c>
      <c r="F123" s="28">
        <v>15530</v>
      </c>
      <c r="G123" s="28">
        <v>1940</v>
      </c>
      <c r="H123" s="28">
        <v>580</v>
      </c>
      <c r="I123" s="28" t="s">
        <v>234</v>
      </c>
      <c r="J123" s="4"/>
    </row>
    <row r="124" spans="1:9" ht="12.75">
      <c r="A124" s="73"/>
      <c r="B124" s="30" t="s">
        <v>110</v>
      </c>
      <c r="C124" s="31">
        <v>1510</v>
      </c>
      <c r="D124" s="32">
        <v>7.092198581560282</v>
      </c>
      <c r="E124" s="32">
        <v>8.473625140291807</v>
      </c>
      <c r="F124" s="31">
        <v>114</v>
      </c>
      <c r="G124" s="31">
        <v>36</v>
      </c>
      <c r="H124" s="31">
        <v>1360</v>
      </c>
      <c r="I124" s="31" t="s">
        <v>234</v>
      </c>
    </row>
    <row r="125" spans="1:9" ht="12.75">
      <c r="A125" s="73"/>
      <c r="B125" s="30" t="s">
        <v>111</v>
      </c>
      <c r="C125" s="31">
        <v>107272</v>
      </c>
      <c r="D125" s="32" t="s">
        <v>234</v>
      </c>
      <c r="E125" s="32">
        <v>55.92909280500521</v>
      </c>
      <c r="F125" s="31">
        <v>12795</v>
      </c>
      <c r="G125" s="31">
        <v>734</v>
      </c>
      <c r="H125" s="31">
        <v>93743</v>
      </c>
      <c r="I125" s="31">
        <v>9982</v>
      </c>
    </row>
    <row r="126" spans="1:9" ht="12.75">
      <c r="A126" s="73"/>
      <c r="B126" s="30" t="s">
        <v>112</v>
      </c>
      <c r="C126" s="31">
        <v>22230</v>
      </c>
      <c r="D126" s="32">
        <v>33.9156626506024</v>
      </c>
      <c r="E126" s="32">
        <v>9.631715771230503</v>
      </c>
      <c r="F126" s="31">
        <v>12500</v>
      </c>
      <c r="G126" s="31">
        <v>950</v>
      </c>
      <c r="H126" s="31">
        <v>8780</v>
      </c>
      <c r="I126" s="31" t="s">
        <v>234</v>
      </c>
    </row>
    <row r="127" spans="1:9" ht="12.75">
      <c r="A127" s="73"/>
      <c r="B127" s="30" t="s">
        <v>113</v>
      </c>
      <c r="C127" s="31">
        <v>18250</v>
      </c>
      <c r="D127" s="32" t="s">
        <v>234</v>
      </c>
      <c r="E127" s="32">
        <v>29.342723004694836</v>
      </c>
      <c r="F127" s="31">
        <v>11700</v>
      </c>
      <c r="G127" s="31">
        <v>70</v>
      </c>
      <c r="H127" s="31">
        <v>6480</v>
      </c>
      <c r="I127" s="31" t="s">
        <v>234</v>
      </c>
    </row>
    <row r="128" spans="1:9" ht="12.75">
      <c r="A128" s="73"/>
      <c r="B128" s="30" t="s">
        <v>114</v>
      </c>
      <c r="C128" s="31">
        <v>6860</v>
      </c>
      <c r="D128" s="32">
        <v>13.388429752066116</v>
      </c>
      <c r="E128" s="32">
        <v>67.05767350928642</v>
      </c>
      <c r="F128" s="31">
        <v>1440</v>
      </c>
      <c r="G128" s="31">
        <v>1420</v>
      </c>
      <c r="H128" s="31">
        <v>4000</v>
      </c>
      <c r="I128" s="31" t="s">
        <v>234</v>
      </c>
    </row>
    <row r="129" spans="1:10" ht="12.75">
      <c r="A129" s="72"/>
      <c r="B129" s="27" t="s">
        <v>115</v>
      </c>
      <c r="C129" s="28">
        <v>23590</v>
      </c>
      <c r="D129" s="29">
        <v>1.637225333907793</v>
      </c>
      <c r="E129" s="29">
        <v>77.70092226613966</v>
      </c>
      <c r="F129" s="28">
        <v>3550</v>
      </c>
      <c r="G129" s="28">
        <v>40</v>
      </c>
      <c r="H129" s="28">
        <v>20000</v>
      </c>
      <c r="I129" s="28" t="s">
        <v>234</v>
      </c>
      <c r="J129" s="4"/>
    </row>
    <row r="130" spans="1:10" ht="12.75">
      <c r="A130" s="72"/>
      <c r="B130" s="27" t="s">
        <v>116</v>
      </c>
      <c r="C130" s="28">
        <v>26180</v>
      </c>
      <c r="D130" s="29">
        <v>5.014039310068185</v>
      </c>
      <c r="E130" s="29">
        <v>27.180232558139537</v>
      </c>
      <c r="F130" s="28">
        <v>4000</v>
      </c>
      <c r="G130" s="28">
        <v>2180</v>
      </c>
      <c r="H130" s="28">
        <v>20000</v>
      </c>
      <c r="I130" s="28" t="s">
        <v>234</v>
      </c>
      <c r="J130" s="4"/>
    </row>
    <row r="131" spans="1:10" ht="12.75">
      <c r="A131" s="72"/>
      <c r="B131" s="27" t="s">
        <v>117</v>
      </c>
      <c r="C131" s="28">
        <v>155500</v>
      </c>
      <c r="D131" s="29">
        <v>0.6146878032999012</v>
      </c>
      <c r="E131" s="29">
        <v>8.83753708355593</v>
      </c>
      <c r="F131" s="28">
        <v>17500</v>
      </c>
      <c r="G131" s="28">
        <v>3000</v>
      </c>
      <c r="H131" s="28">
        <v>135000</v>
      </c>
      <c r="I131" s="28" t="s">
        <v>234</v>
      </c>
      <c r="J131" s="4"/>
    </row>
    <row r="132" spans="1:10" ht="12.75">
      <c r="A132" s="72"/>
      <c r="B132" s="27" t="s">
        <v>118</v>
      </c>
      <c r="C132" s="28">
        <v>60</v>
      </c>
      <c r="D132" s="29">
        <v>-14.285714285714292</v>
      </c>
      <c r="E132" s="29">
        <v>37.5</v>
      </c>
      <c r="F132" s="28">
        <v>38.4</v>
      </c>
      <c r="G132" s="28" t="s">
        <v>234</v>
      </c>
      <c r="H132" s="28">
        <v>20</v>
      </c>
      <c r="I132" s="28" t="s">
        <v>234</v>
      </c>
      <c r="J132" s="4"/>
    </row>
    <row r="133" spans="1:10" ht="12.75">
      <c r="A133" s="72"/>
      <c r="B133" s="27" t="s">
        <v>119</v>
      </c>
      <c r="C133" s="28">
        <v>26721</v>
      </c>
      <c r="D133" s="29" t="s">
        <v>234</v>
      </c>
      <c r="E133" s="29">
        <v>42.63422417231751</v>
      </c>
      <c r="F133" s="28">
        <v>18615</v>
      </c>
      <c r="G133" s="28">
        <v>274</v>
      </c>
      <c r="H133" s="28">
        <v>7832</v>
      </c>
      <c r="I133" s="28" t="s">
        <v>234</v>
      </c>
      <c r="J133" s="4"/>
    </row>
    <row r="134" spans="1:9" ht="12.75">
      <c r="A134" s="73"/>
      <c r="B134" s="30" t="s">
        <v>120</v>
      </c>
      <c r="C134" s="31">
        <v>1300</v>
      </c>
      <c r="D134" s="32" t="s">
        <v>234</v>
      </c>
      <c r="E134" s="32">
        <v>50.19305019305019</v>
      </c>
      <c r="F134" s="31">
        <v>620</v>
      </c>
      <c r="G134" s="31">
        <v>10</v>
      </c>
      <c r="H134" s="31">
        <v>670</v>
      </c>
      <c r="I134" s="31" t="s">
        <v>234</v>
      </c>
    </row>
    <row r="135" spans="1:9" ht="12.75">
      <c r="A135" s="73"/>
      <c r="B135" s="30" t="s">
        <v>121</v>
      </c>
      <c r="C135" s="31">
        <v>408450</v>
      </c>
      <c r="D135" s="32">
        <v>12.44322092222987</v>
      </c>
      <c r="E135" s="32">
        <v>70.23592530178492</v>
      </c>
      <c r="F135" s="31">
        <v>29500</v>
      </c>
      <c r="G135" s="31">
        <v>6000</v>
      </c>
      <c r="H135" s="31">
        <v>372950</v>
      </c>
      <c r="I135" s="31">
        <v>8900</v>
      </c>
    </row>
    <row r="136" spans="1:9" ht="12.75">
      <c r="A136" s="73"/>
      <c r="B136" s="30" t="s">
        <v>122</v>
      </c>
      <c r="C136" s="31">
        <v>54720</v>
      </c>
      <c r="D136" s="32">
        <v>29.72972972972974</v>
      </c>
      <c r="E136" s="32">
        <v>58.16326530612245</v>
      </c>
      <c r="F136" s="31">
        <v>35000</v>
      </c>
      <c r="G136" s="31">
        <v>1220</v>
      </c>
      <c r="H136" s="31">
        <v>18500</v>
      </c>
      <c r="I136" s="31" t="s">
        <v>234</v>
      </c>
    </row>
    <row r="137" spans="1:9" ht="12.75">
      <c r="A137" s="73"/>
      <c r="B137" s="30" t="s">
        <v>123</v>
      </c>
      <c r="C137" s="31">
        <v>78700</v>
      </c>
      <c r="D137" s="32">
        <v>8.942414174972313</v>
      </c>
      <c r="E137" s="32">
        <v>23.953736113224775</v>
      </c>
      <c r="F137" s="31">
        <v>18000</v>
      </c>
      <c r="G137" s="31">
        <v>57850</v>
      </c>
      <c r="H137" s="31">
        <v>2850</v>
      </c>
      <c r="I137" s="31" t="s">
        <v>234</v>
      </c>
    </row>
    <row r="138" spans="1:9" ht="12.75">
      <c r="A138" s="73"/>
      <c r="B138" s="30" t="s">
        <v>124</v>
      </c>
      <c r="C138" s="31">
        <v>90</v>
      </c>
      <c r="D138" s="32">
        <v>0</v>
      </c>
      <c r="E138" s="32">
        <v>30</v>
      </c>
      <c r="F138" s="31">
        <v>40</v>
      </c>
      <c r="G138" s="31">
        <v>40</v>
      </c>
      <c r="H138" s="31">
        <v>10</v>
      </c>
      <c r="I138" s="31" t="s">
        <v>234</v>
      </c>
    </row>
    <row r="139" spans="1:10" ht="12.75">
      <c r="A139" s="72"/>
      <c r="B139" s="27" t="s">
        <v>125</v>
      </c>
      <c r="C139" s="28">
        <v>396300</v>
      </c>
      <c r="D139" s="29">
        <v>23.36954829872677</v>
      </c>
      <c r="E139" s="29">
        <v>32.478548422786616</v>
      </c>
      <c r="F139" s="28">
        <v>48500</v>
      </c>
      <c r="G139" s="28">
        <v>1300</v>
      </c>
      <c r="H139" s="28">
        <v>346500</v>
      </c>
      <c r="I139" s="28" t="s">
        <v>234</v>
      </c>
      <c r="J139" s="4"/>
    </row>
    <row r="140" spans="1:10" ht="12.75">
      <c r="A140" s="72"/>
      <c r="B140" s="27" t="s">
        <v>126</v>
      </c>
      <c r="C140" s="28">
        <v>100</v>
      </c>
      <c r="D140" s="29">
        <v>-23.07692307692308</v>
      </c>
      <c r="E140" s="29">
        <v>31.25</v>
      </c>
      <c r="F140" s="28">
        <v>85</v>
      </c>
      <c r="G140" s="28">
        <v>15</v>
      </c>
      <c r="H140" s="28" t="s">
        <v>234</v>
      </c>
      <c r="I140" s="28">
        <v>29</v>
      </c>
      <c r="J140" s="4"/>
    </row>
    <row r="141" spans="1:10" ht="12.75">
      <c r="A141" s="72"/>
      <c r="B141" s="27" t="s">
        <v>127</v>
      </c>
      <c r="C141" s="28">
        <v>130</v>
      </c>
      <c r="D141" s="29" t="s">
        <v>234</v>
      </c>
      <c r="E141" s="29">
        <v>72.22222222222223</v>
      </c>
      <c r="F141" s="28">
        <v>20</v>
      </c>
      <c r="G141" s="28">
        <v>80</v>
      </c>
      <c r="H141" s="28">
        <v>30</v>
      </c>
      <c r="I141" s="28" t="s">
        <v>234</v>
      </c>
      <c r="J141" s="4"/>
    </row>
    <row r="142" spans="1:10" ht="12.75">
      <c r="A142" s="72"/>
      <c r="B142" s="27" t="s">
        <v>128</v>
      </c>
      <c r="C142" s="28">
        <v>280</v>
      </c>
      <c r="D142" s="29">
        <v>-28.205128205128204</v>
      </c>
      <c r="E142" s="29">
        <v>26.41509433962264</v>
      </c>
      <c r="F142" s="28">
        <v>110</v>
      </c>
      <c r="G142" s="28">
        <v>60</v>
      </c>
      <c r="H142" s="28">
        <v>110</v>
      </c>
      <c r="I142" s="28" t="s">
        <v>234</v>
      </c>
      <c r="J142" s="4"/>
    </row>
    <row r="143" spans="1:10" ht="12.75">
      <c r="A143" s="72"/>
      <c r="B143" s="27" t="s">
        <v>129</v>
      </c>
      <c r="C143" s="28">
        <v>396610</v>
      </c>
      <c r="D143" s="29">
        <v>0.012608432519670032</v>
      </c>
      <c r="E143" s="29">
        <v>38.47967400795576</v>
      </c>
      <c r="F143" s="28">
        <v>4000</v>
      </c>
      <c r="G143" s="28">
        <v>110</v>
      </c>
      <c r="H143" s="28">
        <v>392500</v>
      </c>
      <c r="I143" s="28" t="s">
        <v>234</v>
      </c>
      <c r="J143" s="4"/>
    </row>
    <row r="144" spans="1:9" ht="12.75">
      <c r="A144" s="73"/>
      <c r="B144" s="30" t="s">
        <v>130</v>
      </c>
      <c r="C144" s="31">
        <v>980</v>
      </c>
      <c r="D144" s="32">
        <v>-13.274336283185846</v>
      </c>
      <c r="E144" s="32">
        <v>48.275862068965516</v>
      </c>
      <c r="F144" s="31">
        <v>870</v>
      </c>
      <c r="G144" s="31">
        <v>40</v>
      </c>
      <c r="H144" s="31">
        <v>70</v>
      </c>
      <c r="I144" s="31">
        <v>210</v>
      </c>
    </row>
    <row r="145" spans="1:9" ht="12.75">
      <c r="A145" s="73"/>
      <c r="B145" s="30" t="s">
        <v>131</v>
      </c>
      <c r="C145" s="31">
        <v>200</v>
      </c>
      <c r="D145" s="32">
        <v>11.111111111111114</v>
      </c>
      <c r="E145" s="32">
        <v>53.333333333333336</v>
      </c>
      <c r="F145" s="31">
        <v>70</v>
      </c>
      <c r="G145" s="31">
        <v>130</v>
      </c>
      <c r="H145" s="31" t="s">
        <v>234</v>
      </c>
      <c r="I145" s="31" t="s">
        <v>234</v>
      </c>
    </row>
    <row r="146" spans="1:9" ht="12.75">
      <c r="A146" s="73"/>
      <c r="B146" s="30" t="s">
        <v>132</v>
      </c>
      <c r="C146" s="31">
        <v>1025000</v>
      </c>
      <c r="D146" s="32">
        <v>-1.2524084778420104</v>
      </c>
      <c r="E146" s="32">
        <v>52.727693613518866</v>
      </c>
      <c r="F146" s="31">
        <v>248000</v>
      </c>
      <c r="G146" s="31">
        <v>27000</v>
      </c>
      <c r="H146" s="31">
        <v>750000</v>
      </c>
      <c r="I146" s="31" t="s">
        <v>234</v>
      </c>
    </row>
    <row r="147" spans="1:9" ht="12.75">
      <c r="A147" s="73"/>
      <c r="B147" s="30" t="s">
        <v>133</v>
      </c>
      <c r="C147" s="31">
        <v>225</v>
      </c>
      <c r="D147" s="32" t="s">
        <v>234</v>
      </c>
      <c r="E147" s="32">
        <v>32.142857142857146</v>
      </c>
      <c r="F147" s="31">
        <v>25</v>
      </c>
      <c r="G147" s="31">
        <v>170</v>
      </c>
      <c r="H147" s="31">
        <v>30</v>
      </c>
      <c r="I147" s="31" t="s">
        <v>234</v>
      </c>
    </row>
    <row r="148" spans="1:9" ht="12.75">
      <c r="A148" s="73"/>
      <c r="B148" s="33" t="s">
        <v>134</v>
      </c>
      <c r="C148" s="31">
        <v>1159520</v>
      </c>
      <c r="D148" s="32">
        <v>-7.722671420385822</v>
      </c>
      <c r="E148" s="32">
        <v>74.63631916372718</v>
      </c>
      <c r="F148" s="31">
        <v>8500</v>
      </c>
      <c r="G148" s="31">
        <v>20</v>
      </c>
      <c r="H148" s="31">
        <v>1151000</v>
      </c>
      <c r="I148" s="31" t="s">
        <v>234</v>
      </c>
    </row>
    <row r="149" spans="1:10" ht="12.75">
      <c r="A149" s="72"/>
      <c r="B149" s="34" t="s">
        <v>135</v>
      </c>
      <c r="C149" s="28">
        <v>5130</v>
      </c>
      <c r="D149" s="29" t="s">
        <v>234</v>
      </c>
      <c r="E149" s="29">
        <v>38.141263940520446</v>
      </c>
      <c r="F149" s="28">
        <v>1730</v>
      </c>
      <c r="G149" s="28">
        <v>160</v>
      </c>
      <c r="H149" s="28">
        <v>3240</v>
      </c>
      <c r="I149" s="28" t="s">
        <v>234</v>
      </c>
      <c r="J149" s="4"/>
    </row>
    <row r="150" spans="1:10" ht="12.75">
      <c r="A150" s="72"/>
      <c r="B150" s="34" t="s">
        <v>136</v>
      </c>
      <c r="C150" s="28">
        <v>30</v>
      </c>
      <c r="D150" s="29">
        <v>0</v>
      </c>
      <c r="E150" s="29">
        <v>30</v>
      </c>
      <c r="F150" s="28">
        <v>20</v>
      </c>
      <c r="G150" s="28" t="s">
        <v>234</v>
      </c>
      <c r="H150" s="28">
        <v>10</v>
      </c>
      <c r="I150" s="28" t="s">
        <v>234</v>
      </c>
      <c r="J150" s="4"/>
    </row>
    <row r="151" spans="1:10" ht="12.75">
      <c r="A151" s="72"/>
      <c r="B151" s="34" t="s">
        <v>137</v>
      </c>
      <c r="C151" s="28">
        <v>299810</v>
      </c>
      <c r="D151" s="29">
        <v>-1.1930263981808054</v>
      </c>
      <c r="E151" s="29">
        <v>67.1767869146314</v>
      </c>
      <c r="F151" s="28">
        <v>80550</v>
      </c>
      <c r="G151" s="28">
        <v>9260</v>
      </c>
      <c r="H151" s="28">
        <v>210000</v>
      </c>
      <c r="I151" s="28">
        <v>13280</v>
      </c>
      <c r="J151" s="4"/>
    </row>
    <row r="152" spans="1:10" ht="12.75">
      <c r="A152" s="72"/>
      <c r="B152" s="34" t="s">
        <v>138</v>
      </c>
      <c r="C152" s="28">
        <v>487500</v>
      </c>
      <c r="D152" s="29">
        <v>2.2441275167785193</v>
      </c>
      <c r="E152" s="29">
        <v>61.99292962689794</v>
      </c>
      <c r="F152" s="28">
        <v>45000</v>
      </c>
      <c r="G152" s="28">
        <v>2500</v>
      </c>
      <c r="H152" s="28">
        <v>440000</v>
      </c>
      <c r="I152" s="28" t="s">
        <v>234</v>
      </c>
      <c r="J152" s="4"/>
    </row>
    <row r="153" spans="1:10" ht="12.75">
      <c r="A153" s="72"/>
      <c r="B153" s="34" t="s">
        <v>139</v>
      </c>
      <c r="C153" s="28">
        <v>120050</v>
      </c>
      <c r="D153" s="29">
        <v>15.12274645186038</v>
      </c>
      <c r="E153" s="29">
        <v>18.36975149957155</v>
      </c>
      <c r="F153" s="28">
        <v>106000</v>
      </c>
      <c r="G153" s="28">
        <v>11000</v>
      </c>
      <c r="H153" s="28">
        <v>3050</v>
      </c>
      <c r="I153" s="28" t="s">
        <v>234</v>
      </c>
      <c r="J153" s="4"/>
    </row>
    <row r="154" spans="1:9" ht="12.75">
      <c r="A154" s="73"/>
      <c r="B154" s="33" t="s">
        <v>140</v>
      </c>
      <c r="C154" s="31">
        <v>388080</v>
      </c>
      <c r="D154" s="32">
        <v>0.37763178314624213</v>
      </c>
      <c r="E154" s="32">
        <v>47.1377036038334</v>
      </c>
      <c r="F154" s="31">
        <v>8000</v>
      </c>
      <c r="G154" s="31">
        <v>80</v>
      </c>
      <c r="H154" s="31">
        <v>380000</v>
      </c>
      <c r="I154" s="31" t="s">
        <v>234</v>
      </c>
    </row>
    <row r="155" spans="1:9" ht="12.75">
      <c r="A155" s="73"/>
      <c r="B155" s="33" t="s">
        <v>239</v>
      </c>
      <c r="C155" s="31">
        <v>4</v>
      </c>
      <c r="D155" s="32">
        <v>0</v>
      </c>
      <c r="E155" s="32">
        <v>20</v>
      </c>
      <c r="F155" s="31" t="s">
        <v>234</v>
      </c>
      <c r="G155" s="31">
        <v>4</v>
      </c>
      <c r="H155" s="31" t="s">
        <v>234</v>
      </c>
      <c r="I155" s="31" t="s">
        <v>234</v>
      </c>
    </row>
    <row r="156" spans="1:9" ht="12.75">
      <c r="A156" s="73"/>
      <c r="B156" s="33" t="s">
        <v>141</v>
      </c>
      <c r="C156" s="31">
        <v>42100</v>
      </c>
      <c r="D156" s="32">
        <v>1.3725018059234344</v>
      </c>
      <c r="E156" s="32">
        <v>29.368678060690616</v>
      </c>
      <c r="F156" s="31">
        <v>23570</v>
      </c>
      <c r="G156" s="31">
        <v>1180</v>
      </c>
      <c r="H156" s="31">
        <v>17350</v>
      </c>
      <c r="I156" s="31">
        <v>11680</v>
      </c>
    </row>
    <row r="157" spans="1:9" ht="12.75">
      <c r="A157" s="73"/>
      <c r="B157" s="33" t="s">
        <v>142</v>
      </c>
      <c r="C157" s="31">
        <v>19293</v>
      </c>
      <c r="D157" s="32">
        <v>-3.82352941176471</v>
      </c>
      <c r="E157" s="32">
        <v>57.14751184834123</v>
      </c>
      <c r="F157" s="31">
        <v>10666</v>
      </c>
      <c r="G157" s="31">
        <v>349</v>
      </c>
      <c r="H157" s="31">
        <v>8278</v>
      </c>
      <c r="I157" s="31" t="s">
        <v>234</v>
      </c>
    </row>
    <row r="158" spans="1:9" ht="12.75">
      <c r="A158" s="73"/>
      <c r="B158" s="33" t="s">
        <v>143</v>
      </c>
      <c r="C158" s="31">
        <v>80</v>
      </c>
      <c r="D158" s="32">
        <v>0</v>
      </c>
      <c r="E158" s="32">
        <v>10</v>
      </c>
      <c r="F158" s="31">
        <v>80</v>
      </c>
      <c r="G158" s="31" t="s">
        <v>234</v>
      </c>
      <c r="H158" s="31" t="s">
        <v>234</v>
      </c>
      <c r="I158" s="31" t="s">
        <v>234</v>
      </c>
    </row>
    <row r="159" spans="1:10" ht="12.75">
      <c r="A159" s="72"/>
      <c r="B159" s="34" t="s">
        <v>144</v>
      </c>
      <c r="C159" s="28">
        <v>2520</v>
      </c>
      <c r="D159" s="29">
        <v>8.620689655172413</v>
      </c>
      <c r="E159" s="29">
        <v>13.785557986870897</v>
      </c>
      <c r="F159" s="28">
        <v>80</v>
      </c>
      <c r="G159" s="28">
        <v>50</v>
      </c>
      <c r="H159" s="28">
        <v>2390</v>
      </c>
      <c r="I159" s="28" t="s">
        <v>234</v>
      </c>
      <c r="J159" s="4"/>
    </row>
    <row r="160" spans="1:10" ht="12.75">
      <c r="A160" s="72"/>
      <c r="B160" s="34" t="s">
        <v>145</v>
      </c>
      <c r="C160" s="28">
        <v>113740</v>
      </c>
      <c r="D160" s="29">
        <v>-29.712025707576316</v>
      </c>
      <c r="E160" s="29">
        <v>43.196232577570164</v>
      </c>
      <c r="F160" s="28">
        <v>4530</v>
      </c>
      <c r="G160" s="28">
        <v>690</v>
      </c>
      <c r="H160" s="28">
        <v>108520</v>
      </c>
      <c r="I160" s="28" t="s">
        <v>234</v>
      </c>
      <c r="J160" s="4"/>
    </row>
    <row r="161" spans="1:10" ht="12.75">
      <c r="A161" s="72"/>
      <c r="B161" s="34" t="s">
        <v>146</v>
      </c>
      <c r="C161" s="28">
        <v>51460</v>
      </c>
      <c r="D161" s="29">
        <v>27.850931677018636</v>
      </c>
      <c r="E161" s="29">
        <v>42.76217384078444</v>
      </c>
      <c r="F161" s="28">
        <v>19000</v>
      </c>
      <c r="G161" s="28">
        <v>2300</v>
      </c>
      <c r="H161" s="28">
        <v>30160</v>
      </c>
      <c r="I161" s="28" t="s">
        <v>234</v>
      </c>
      <c r="J161" s="4"/>
    </row>
    <row r="162" spans="1:10" ht="12.75">
      <c r="A162" s="72"/>
      <c r="B162" s="34" t="s">
        <v>147</v>
      </c>
      <c r="C162" s="28">
        <v>433160</v>
      </c>
      <c r="D162" s="29">
        <v>31.07392501588646</v>
      </c>
      <c r="E162" s="29">
        <v>34.19594221204705</v>
      </c>
      <c r="F162" s="28">
        <v>144930</v>
      </c>
      <c r="G162" s="28">
        <v>430</v>
      </c>
      <c r="H162" s="28">
        <v>287800</v>
      </c>
      <c r="I162" s="28" t="s">
        <v>234</v>
      </c>
      <c r="J162" s="4"/>
    </row>
    <row r="163" spans="1:10" ht="12.75">
      <c r="A163" s="72"/>
      <c r="B163" s="34" t="s">
        <v>148</v>
      </c>
      <c r="C163" s="28">
        <v>785000</v>
      </c>
      <c r="D163" s="29">
        <v>8.91583650137359</v>
      </c>
      <c r="E163" s="29">
        <v>86.19080558208988</v>
      </c>
      <c r="F163" s="28">
        <v>375000</v>
      </c>
      <c r="G163" s="28">
        <v>30000</v>
      </c>
      <c r="H163" s="28">
        <v>380000</v>
      </c>
      <c r="I163" s="28" t="s">
        <v>234</v>
      </c>
      <c r="J163" s="4"/>
    </row>
    <row r="164" spans="1:9" ht="12.75">
      <c r="A164" s="73"/>
      <c r="B164" s="33" t="s">
        <v>149</v>
      </c>
      <c r="C164" s="31">
        <v>50</v>
      </c>
      <c r="D164" s="32">
        <v>4.166666666666671</v>
      </c>
      <c r="E164" s="32">
        <v>19.23076923076923</v>
      </c>
      <c r="F164" s="31">
        <v>10</v>
      </c>
      <c r="G164" s="31">
        <v>30</v>
      </c>
      <c r="H164" s="31">
        <v>10</v>
      </c>
      <c r="I164" s="31" t="s">
        <v>234</v>
      </c>
    </row>
    <row r="165" spans="1:9" ht="12.75">
      <c r="A165" s="73"/>
      <c r="B165" s="33" t="s">
        <v>150</v>
      </c>
      <c r="C165" s="31">
        <v>10</v>
      </c>
      <c r="D165" s="32">
        <v>0</v>
      </c>
      <c r="E165" s="32">
        <v>25</v>
      </c>
      <c r="F165" s="31" t="s">
        <v>234</v>
      </c>
      <c r="G165" s="31" t="s">
        <v>234</v>
      </c>
      <c r="H165" s="31">
        <v>10</v>
      </c>
      <c r="I165" s="31" t="s">
        <v>234</v>
      </c>
    </row>
    <row r="166" spans="1:9" ht="12.75">
      <c r="A166" s="73"/>
      <c r="B166" s="33" t="s">
        <v>151</v>
      </c>
      <c r="C166" s="31">
        <v>30</v>
      </c>
      <c r="D166" s="32" t="s">
        <v>234</v>
      </c>
      <c r="E166" s="32">
        <v>6.521739130434782</v>
      </c>
      <c r="F166" s="31">
        <v>10</v>
      </c>
      <c r="G166" s="31">
        <v>10</v>
      </c>
      <c r="H166" s="31">
        <v>10</v>
      </c>
      <c r="I166" s="31" t="s">
        <v>234</v>
      </c>
    </row>
    <row r="167" spans="1:9" ht="12.75">
      <c r="A167" s="73"/>
      <c r="B167" s="33" t="s">
        <v>152</v>
      </c>
      <c r="C167" s="31">
        <v>10243</v>
      </c>
      <c r="D167" s="32">
        <v>4.948770491803273</v>
      </c>
      <c r="E167" s="32">
        <v>3.3531934396176384</v>
      </c>
      <c r="F167" s="31">
        <v>8447</v>
      </c>
      <c r="G167" s="31">
        <v>46</v>
      </c>
      <c r="H167" s="31">
        <v>1750</v>
      </c>
      <c r="I167" s="31" t="s">
        <v>234</v>
      </c>
    </row>
    <row r="168" spans="1:9" ht="12.75">
      <c r="A168" s="73"/>
      <c r="B168" s="33" t="s">
        <v>240</v>
      </c>
      <c r="C168" s="31">
        <v>3682</v>
      </c>
      <c r="D168" s="32">
        <v>-1.8133333333333326</v>
      </c>
      <c r="E168" s="32">
        <v>61.16279069767442</v>
      </c>
      <c r="F168" s="31">
        <v>1010</v>
      </c>
      <c r="G168" s="31">
        <v>1172</v>
      </c>
      <c r="H168" s="31">
        <v>1500</v>
      </c>
      <c r="I168" s="31">
        <v>170</v>
      </c>
    </row>
    <row r="169" spans="1:10" ht="12.75">
      <c r="A169" s="72"/>
      <c r="B169" s="34" t="s">
        <v>153</v>
      </c>
      <c r="C169" s="28">
        <v>17940</v>
      </c>
      <c r="D169" s="29">
        <v>66.11111111111111</v>
      </c>
      <c r="E169" s="29">
        <v>5.796445880452342</v>
      </c>
      <c r="F169" s="28">
        <v>550</v>
      </c>
      <c r="G169" s="28">
        <v>390</v>
      </c>
      <c r="H169" s="28">
        <v>17000</v>
      </c>
      <c r="I169" s="28" t="s">
        <v>234</v>
      </c>
      <c r="J169" s="4"/>
    </row>
    <row r="170" spans="1:10" ht="12.75">
      <c r="A170" s="72"/>
      <c r="B170" s="34" t="s">
        <v>154</v>
      </c>
      <c r="C170" s="28">
        <v>262000</v>
      </c>
      <c r="D170" s="29">
        <v>1.0023130300693879</v>
      </c>
      <c r="E170" s="29">
        <v>33.98713158987132</v>
      </c>
      <c r="F170" s="28">
        <v>203470</v>
      </c>
      <c r="G170" s="28">
        <v>8530</v>
      </c>
      <c r="H170" s="28">
        <v>50000</v>
      </c>
      <c r="I170" s="28">
        <v>191300</v>
      </c>
      <c r="J170" s="4"/>
    </row>
    <row r="171" spans="1:10" ht="12.75">
      <c r="A171" s="72"/>
      <c r="B171" s="34" t="s">
        <v>155</v>
      </c>
      <c r="C171" s="28">
        <v>50</v>
      </c>
      <c r="D171" s="29" t="s">
        <v>234</v>
      </c>
      <c r="E171" s="29">
        <v>10.869565217391305</v>
      </c>
      <c r="F171" s="28">
        <v>10</v>
      </c>
      <c r="G171" s="28">
        <v>20</v>
      </c>
      <c r="H171" s="28">
        <v>20</v>
      </c>
      <c r="I171" s="28" t="s">
        <v>234</v>
      </c>
      <c r="J171" s="4"/>
    </row>
    <row r="172" spans="1:10" ht="12.75">
      <c r="A172" s="72"/>
      <c r="B172" s="34" t="s">
        <v>156</v>
      </c>
      <c r="C172" s="28">
        <v>22300</v>
      </c>
      <c r="D172" s="29">
        <v>4.990583804143128</v>
      </c>
      <c r="E172" s="29">
        <v>29.997309658326607</v>
      </c>
      <c r="F172" s="28">
        <v>5480</v>
      </c>
      <c r="G172" s="28">
        <v>1470</v>
      </c>
      <c r="H172" s="28">
        <v>15350</v>
      </c>
      <c r="I172" s="28" t="s">
        <v>234</v>
      </c>
      <c r="J172" s="4"/>
    </row>
    <row r="173" spans="1:10" ht="12.75">
      <c r="A173" s="72"/>
      <c r="B173" s="34" t="s">
        <v>157</v>
      </c>
      <c r="C173" s="28">
        <v>11100</v>
      </c>
      <c r="D173" s="29">
        <v>26.56784492588369</v>
      </c>
      <c r="E173" s="29">
        <v>2.451088636664753</v>
      </c>
      <c r="F173" s="28">
        <v>2700</v>
      </c>
      <c r="G173" s="28">
        <v>6500</v>
      </c>
      <c r="H173" s="28">
        <v>1900</v>
      </c>
      <c r="I173" s="28" t="s">
        <v>234</v>
      </c>
      <c r="J173" s="4"/>
    </row>
    <row r="174" spans="1:9" ht="12.75">
      <c r="A174" s="73"/>
      <c r="B174" s="33" t="s">
        <v>158</v>
      </c>
      <c r="C174" s="31">
        <v>204000</v>
      </c>
      <c r="D174" s="32">
        <v>18.8880470889912</v>
      </c>
      <c r="E174" s="32">
        <v>51.346589478983134</v>
      </c>
      <c r="F174" s="31">
        <v>42000</v>
      </c>
      <c r="G174" s="31">
        <v>1000</v>
      </c>
      <c r="H174" s="31">
        <v>161000</v>
      </c>
      <c r="I174" s="31" t="s">
        <v>234</v>
      </c>
    </row>
    <row r="175" spans="1:9" ht="12.75">
      <c r="A175" s="73"/>
      <c r="B175" s="33" t="s">
        <v>159</v>
      </c>
      <c r="C175" s="31">
        <v>214400</v>
      </c>
      <c r="D175" s="32">
        <v>-1.8135189595164007</v>
      </c>
      <c r="E175" s="32">
        <v>16.75</v>
      </c>
      <c r="F175" s="31">
        <v>36500</v>
      </c>
      <c r="G175" s="31">
        <v>7900</v>
      </c>
      <c r="H175" s="31">
        <v>170000</v>
      </c>
      <c r="I175" s="31" t="s">
        <v>234</v>
      </c>
    </row>
    <row r="176" spans="1:9" ht="12.75">
      <c r="A176" s="73"/>
      <c r="B176" s="33" t="s">
        <v>160</v>
      </c>
      <c r="C176" s="31">
        <v>118000</v>
      </c>
      <c r="D176" s="32">
        <v>5.924596050269301</v>
      </c>
      <c r="E176" s="32">
        <v>39.57473924271389</v>
      </c>
      <c r="F176" s="31">
        <v>53000</v>
      </c>
      <c r="G176" s="31">
        <v>50000</v>
      </c>
      <c r="H176" s="31">
        <v>15000</v>
      </c>
      <c r="I176" s="31" t="s">
        <v>234</v>
      </c>
    </row>
    <row r="177" spans="1:9" ht="12.75">
      <c r="A177" s="73"/>
      <c r="B177" s="33" t="s">
        <v>161</v>
      </c>
      <c r="C177" s="31">
        <v>161540</v>
      </c>
      <c r="D177" s="32">
        <v>-14.042462619060288</v>
      </c>
      <c r="E177" s="32">
        <v>53.099730458221025</v>
      </c>
      <c r="F177" s="31">
        <v>125710</v>
      </c>
      <c r="G177" s="31">
        <v>3990</v>
      </c>
      <c r="H177" s="31">
        <v>31840</v>
      </c>
      <c r="I177" s="31" t="s">
        <v>234</v>
      </c>
    </row>
    <row r="178" spans="1:9" ht="12.75">
      <c r="A178" s="73"/>
      <c r="B178" s="33" t="s">
        <v>162</v>
      </c>
      <c r="C178" s="31">
        <v>34600</v>
      </c>
      <c r="D178" s="32">
        <v>-12.6924047438809</v>
      </c>
      <c r="E178" s="32">
        <v>37.82660981742648</v>
      </c>
      <c r="F178" s="31">
        <v>10500</v>
      </c>
      <c r="G178" s="31">
        <v>5850</v>
      </c>
      <c r="H178" s="31">
        <v>18250</v>
      </c>
      <c r="I178" s="31" t="s">
        <v>234</v>
      </c>
    </row>
    <row r="179" spans="1:10" ht="12.75">
      <c r="A179" s="72"/>
      <c r="B179" s="34" t="s">
        <v>163</v>
      </c>
      <c r="C179" s="28">
        <v>1870</v>
      </c>
      <c r="D179" s="29">
        <v>-57.01149425287356</v>
      </c>
      <c r="E179" s="29">
        <v>21.08229988726043</v>
      </c>
      <c r="F179" s="28">
        <v>600</v>
      </c>
      <c r="G179" s="28">
        <v>370</v>
      </c>
      <c r="H179" s="28">
        <v>900</v>
      </c>
      <c r="I179" s="28" t="s">
        <v>234</v>
      </c>
      <c r="J179" s="4"/>
    </row>
    <row r="180" spans="1:10" ht="12.75">
      <c r="A180" s="72"/>
      <c r="B180" s="34" t="s">
        <v>164</v>
      </c>
      <c r="C180" s="28">
        <v>660</v>
      </c>
      <c r="D180" s="29">
        <v>8.196721311475414</v>
      </c>
      <c r="E180" s="29">
        <v>5.694564279551337</v>
      </c>
      <c r="F180" s="28">
        <v>130</v>
      </c>
      <c r="G180" s="28">
        <v>30</v>
      </c>
      <c r="H180" s="28">
        <v>500</v>
      </c>
      <c r="I180" s="28" t="s">
        <v>234</v>
      </c>
      <c r="J180" s="4"/>
    </row>
    <row r="181" spans="1:10" ht="12.75">
      <c r="A181" s="72"/>
      <c r="B181" s="34" t="s">
        <v>165</v>
      </c>
      <c r="C181" s="28">
        <v>24850</v>
      </c>
      <c r="D181" s="29" t="s">
        <v>234</v>
      </c>
      <c r="E181" s="29">
        <v>75.55487990270599</v>
      </c>
      <c r="F181" s="28">
        <v>18220</v>
      </c>
      <c r="G181" s="28">
        <v>3030</v>
      </c>
      <c r="H181" s="28">
        <v>3600</v>
      </c>
      <c r="I181" s="28">
        <v>2250</v>
      </c>
      <c r="J181" s="4"/>
    </row>
    <row r="182" spans="1:10" ht="12.75">
      <c r="A182" s="72"/>
      <c r="B182" s="34" t="s">
        <v>166</v>
      </c>
      <c r="C182" s="28">
        <v>470</v>
      </c>
      <c r="D182" s="29">
        <v>-26.5625</v>
      </c>
      <c r="E182" s="29">
        <v>18.8</v>
      </c>
      <c r="F182" s="28">
        <v>328</v>
      </c>
      <c r="G182" s="28">
        <v>32</v>
      </c>
      <c r="H182" s="28">
        <v>110</v>
      </c>
      <c r="I182" s="28" t="s">
        <v>234</v>
      </c>
      <c r="J182" s="4"/>
    </row>
    <row r="183" spans="1:10" ht="12.75">
      <c r="A183" s="72"/>
      <c r="B183" s="34" t="s">
        <v>167</v>
      </c>
      <c r="C183" s="28">
        <v>135460</v>
      </c>
      <c r="D183" s="29">
        <v>-8.280858555081593</v>
      </c>
      <c r="E183" s="29">
        <v>58.92127011744237</v>
      </c>
      <c r="F183" s="28">
        <v>87210</v>
      </c>
      <c r="G183" s="28">
        <v>3750</v>
      </c>
      <c r="H183" s="28">
        <v>44500</v>
      </c>
      <c r="I183" s="28">
        <v>2570</v>
      </c>
      <c r="J183" s="4"/>
    </row>
    <row r="184" spans="1:9" ht="12.75">
      <c r="A184" s="73"/>
      <c r="B184" s="33" t="s">
        <v>168</v>
      </c>
      <c r="C184" s="31">
        <v>2154940</v>
      </c>
      <c r="D184" s="32" t="s">
        <v>234</v>
      </c>
      <c r="E184" s="32">
        <v>13.158436257966265</v>
      </c>
      <c r="F184" s="31">
        <v>1216490</v>
      </c>
      <c r="G184" s="31">
        <v>17930</v>
      </c>
      <c r="H184" s="31">
        <v>920520</v>
      </c>
      <c r="I184" s="31">
        <v>42470</v>
      </c>
    </row>
    <row r="185" spans="1:9" ht="12.75">
      <c r="A185" s="73"/>
      <c r="B185" s="33" t="s">
        <v>169</v>
      </c>
      <c r="C185" s="31">
        <v>20200</v>
      </c>
      <c r="D185" s="32">
        <v>7.503991484832355</v>
      </c>
      <c r="E185" s="32">
        <v>81.88082691528172</v>
      </c>
      <c r="F185" s="31">
        <v>12900</v>
      </c>
      <c r="G185" s="31">
        <v>2800</v>
      </c>
      <c r="H185" s="31">
        <v>4500</v>
      </c>
      <c r="I185" s="31" t="s">
        <v>234</v>
      </c>
    </row>
    <row r="186" spans="1:9" ht="12.75">
      <c r="A186" s="73"/>
      <c r="B186" s="33" t="s">
        <v>170</v>
      </c>
      <c r="C186" s="31">
        <v>120</v>
      </c>
      <c r="D186" s="32">
        <v>20</v>
      </c>
      <c r="E186" s="32">
        <v>30.76923076923077</v>
      </c>
      <c r="F186" s="31">
        <v>40</v>
      </c>
      <c r="G186" s="31" t="s">
        <v>234</v>
      </c>
      <c r="H186" s="31">
        <v>80</v>
      </c>
      <c r="I186" s="31" t="s">
        <v>234</v>
      </c>
    </row>
    <row r="187" spans="1:9" ht="12.75">
      <c r="A187" s="73"/>
      <c r="B187" s="33" t="s">
        <v>171</v>
      </c>
      <c r="C187" s="31">
        <v>51</v>
      </c>
      <c r="D187" s="32">
        <v>-57.5</v>
      </c>
      <c r="E187" s="32">
        <v>19.615384615384617</v>
      </c>
      <c r="F187" s="31">
        <v>40</v>
      </c>
      <c r="G187" s="31">
        <v>1</v>
      </c>
      <c r="H187" s="31">
        <v>10</v>
      </c>
      <c r="I187" s="31">
        <v>4</v>
      </c>
    </row>
    <row r="188" spans="1:9" ht="12.75">
      <c r="A188" s="73"/>
      <c r="B188" s="33" t="s">
        <v>172</v>
      </c>
      <c r="C188" s="31">
        <v>110</v>
      </c>
      <c r="D188" s="32">
        <v>-45</v>
      </c>
      <c r="E188" s="32">
        <v>18.0327868852459</v>
      </c>
      <c r="F188" s="31">
        <v>30</v>
      </c>
      <c r="G188" s="31">
        <v>70</v>
      </c>
      <c r="H188" s="31">
        <v>10</v>
      </c>
      <c r="I188" s="31" t="s">
        <v>234</v>
      </c>
    </row>
    <row r="189" spans="1:10" ht="12.75">
      <c r="A189" s="72"/>
      <c r="B189" s="34" t="s">
        <v>173</v>
      </c>
      <c r="C189" s="28">
        <v>30</v>
      </c>
      <c r="D189" s="29">
        <v>0</v>
      </c>
      <c r="E189" s="29">
        <v>13.043478260869565</v>
      </c>
      <c r="F189" s="28">
        <v>30</v>
      </c>
      <c r="G189" s="28" t="s">
        <v>234</v>
      </c>
      <c r="H189" s="28" t="s">
        <v>234</v>
      </c>
      <c r="I189" s="28" t="s">
        <v>234</v>
      </c>
      <c r="J189" s="4"/>
    </row>
    <row r="190" spans="1:10" ht="12.75">
      <c r="A190" s="72"/>
      <c r="B190" s="34" t="s">
        <v>174</v>
      </c>
      <c r="C190" s="28">
        <v>660</v>
      </c>
      <c r="D190" s="29">
        <v>-1.492537313432834</v>
      </c>
      <c r="E190" s="29">
        <v>23.32155477031802</v>
      </c>
      <c r="F190" s="28">
        <v>250</v>
      </c>
      <c r="G190" s="28">
        <v>380</v>
      </c>
      <c r="H190" s="28">
        <v>30</v>
      </c>
      <c r="I190" s="28" t="s">
        <v>234</v>
      </c>
      <c r="J190" s="4"/>
    </row>
    <row r="191" spans="1:10" ht="12.75">
      <c r="A191" s="72"/>
      <c r="B191" s="34" t="s">
        <v>175</v>
      </c>
      <c r="C191" s="28">
        <v>10</v>
      </c>
      <c r="D191" s="29">
        <v>0</v>
      </c>
      <c r="E191" s="29">
        <v>16.666666666666668</v>
      </c>
      <c r="F191" s="28">
        <v>10</v>
      </c>
      <c r="G191" s="28" t="s">
        <v>234</v>
      </c>
      <c r="H191" s="28" t="s">
        <v>234</v>
      </c>
      <c r="I191" s="28" t="s">
        <v>234</v>
      </c>
      <c r="J191" s="4"/>
    </row>
    <row r="192" spans="1:10" ht="12.75">
      <c r="A192" s="72"/>
      <c r="B192" s="34" t="s">
        <v>176</v>
      </c>
      <c r="C192" s="28">
        <v>550</v>
      </c>
      <c r="D192" s="29">
        <v>30.952380952380963</v>
      </c>
      <c r="E192" s="29">
        <v>57.291666666666664</v>
      </c>
      <c r="F192" s="28">
        <v>90</v>
      </c>
      <c r="G192" s="28">
        <v>450</v>
      </c>
      <c r="H192" s="28">
        <v>10</v>
      </c>
      <c r="I192" s="28" t="s">
        <v>234</v>
      </c>
      <c r="J192" s="4"/>
    </row>
    <row r="193" spans="1:10" ht="12.75">
      <c r="A193" s="72"/>
      <c r="B193" s="34" t="s">
        <v>177</v>
      </c>
      <c r="C193" s="28">
        <v>1736760</v>
      </c>
      <c r="D193" s="29">
        <v>40.64997853920846</v>
      </c>
      <c r="E193" s="29">
        <v>80.79118384511256</v>
      </c>
      <c r="F193" s="28">
        <v>34460</v>
      </c>
      <c r="G193" s="28">
        <v>2300</v>
      </c>
      <c r="H193" s="28">
        <v>1700000</v>
      </c>
      <c r="I193" s="28" t="s">
        <v>234</v>
      </c>
      <c r="J193" s="4"/>
    </row>
    <row r="194" spans="1:9" ht="12.75">
      <c r="A194" s="73"/>
      <c r="B194" s="33" t="s">
        <v>178</v>
      </c>
      <c r="C194" s="31">
        <v>91540</v>
      </c>
      <c r="D194" s="32">
        <v>3.213440072161461</v>
      </c>
      <c r="E194" s="32">
        <v>47.54583701241365</v>
      </c>
      <c r="F194" s="31">
        <v>35000</v>
      </c>
      <c r="G194" s="31">
        <v>540</v>
      </c>
      <c r="H194" s="31">
        <v>56000</v>
      </c>
      <c r="I194" s="31" t="s">
        <v>234</v>
      </c>
    </row>
    <row r="195" spans="1:9" ht="12.75">
      <c r="A195" s="73"/>
      <c r="B195" s="33" t="s">
        <v>179</v>
      </c>
      <c r="C195" s="31">
        <v>50560</v>
      </c>
      <c r="D195" s="32" t="s">
        <v>234</v>
      </c>
      <c r="E195" s="32">
        <v>57.22046174739701</v>
      </c>
      <c r="F195" s="31">
        <v>33020</v>
      </c>
      <c r="G195" s="31">
        <v>3000</v>
      </c>
      <c r="H195" s="31">
        <v>14540</v>
      </c>
      <c r="I195" s="31">
        <v>260</v>
      </c>
    </row>
    <row r="196" spans="1:9" ht="12.75">
      <c r="A196" s="73"/>
      <c r="B196" s="33" t="s">
        <v>180</v>
      </c>
      <c r="C196" s="31">
        <v>40</v>
      </c>
      <c r="D196" s="32">
        <v>-20</v>
      </c>
      <c r="E196" s="32">
        <v>8.695652173913043</v>
      </c>
      <c r="F196" s="31">
        <v>10</v>
      </c>
      <c r="G196" s="31">
        <v>30</v>
      </c>
      <c r="H196" s="31" t="s">
        <v>234</v>
      </c>
      <c r="I196" s="31" t="s">
        <v>234</v>
      </c>
    </row>
    <row r="197" spans="1:9" ht="12.75">
      <c r="A197" s="73"/>
      <c r="B197" s="33" t="s">
        <v>181</v>
      </c>
      <c r="C197" s="31">
        <v>41300</v>
      </c>
      <c r="D197" s="32">
        <v>46.19469026548671</v>
      </c>
      <c r="E197" s="32">
        <v>57.66545657637531</v>
      </c>
      <c r="F197" s="31">
        <v>17950</v>
      </c>
      <c r="G197" s="31">
        <v>1350</v>
      </c>
      <c r="H197" s="31">
        <v>22000</v>
      </c>
      <c r="I197" s="31" t="s">
        <v>234</v>
      </c>
    </row>
    <row r="198" spans="1:9" ht="12.75">
      <c r="A198" s="73"/>
      <c r="B198" s="33" t="s">
        <v>182</v>
      </c>
      <c r="C198" s="31">
        <v>7</v>
      </c>
      <c r="D198" s="32">
        <v>-65</v>
      </c>
      <c r="E198" s="32">
        <v>1</v>
      </c>
      <c r="F198" s="31">
        <v>5</v>
      </c>
      <c r="G198" s="31">
        <v>2</v>
      </c>
      <c r="H198" s="31" t="s">
        <v>234</v>
      </c>
      <c r="I198" s="31" t="s">
        <v>234</v>
      </c>
    </row>
    <row r="199" spans="1:10" ht="12.75">
      <c r="A199" s="72"/>
      <c r="B199" s="34" t="s">
        <v>183</v>
      </c>
      <c r="C199" s="28">
        <v>19370</v>
      </c>
      <c r="D199" s="29" t="s">
        <v>234</v>
      </c>
      <c r="E199" s="29">
        <v>40.270270270270274</v>
      </c>
      <c r="F199" s="28">
        <v>13820</v>
      </c>
      <c r="G199" s="28">
        <v>230</v>
      </c>
      <c r="H199" s="28">
        <v>5320</v>
      </c>
      <c r="I199" s="28">
        <v>260</v>
      </c>
      <c r="J199" s="4"/>
    </row>
    <row r="200" spans="1:10" ht="12.75">
      <c r="A200" s="72"/>
      <c r="B200" s="34" t="s">
        <v>184</v>
      </c>
      <c r="C200" s="28">
        <v>5030</v>
      </c>
      <c r="D200" s="29" t="s">
        <v>234</v>
      </c>
      <c r="E200" s="29">
        <v>24.97517378351539</v>
      </c>
      <c r="F200" s="28">
        <v>1810</v>
      </c>
      <c r="G200" s="28">
        <v>260</v>
      </c>
      <c r="H200" s="28">
        <v>2960</v>
      </c>
      <c r="I200" s="28">
        <v>40</v>
      </c>
      <c r="J200" s="4"/>
    </row>
    <row r="201" spans="1:10" ht="12.75">
      <c r="A201" s="72"/>
      <c r="B201" s="34" t="s">
        <v>185</v>
      </c>
      <c r="C201" s="28">
        <v>840</v>
      </c>
      <c r="D201" s="29">
        <v>23.529411764705884</v>
      </c>
      <c r="E201" s="29">
        <v>3.0010718113612005</v>
      </c>
      <c r="F201" s="28">
        <v>160</v>
      </c>
      <c r="G201" s="28">
        <v>600</v>
      </c>
      <c r="H201" s="28">
        <v>80</v>
      </c>
      <c r="I201" s="28" t="s">
        <v>234</v>
      </c>
      <c r="J201" s="4"/>
    </row>
    <row r="202" spans="1:10" ht="12.75">
      <c r="A202" s="72"/>
      <c r="B202" s="34" t="s">
        <v>186</v>
      </c>
      <c r="C202" s="28">
        <v>440270</v>
      </c>
      <c r="D202" s="29">
        <v>-0.03405839880115025</v>
      </c>
      <c r="E202" s="29">
        <v>70.1804444161061</v>
      </c>
      <c r="F202" s="28">
        <v>10000</v>
      </c>
      <c r="G202" s="28">
        <v>270</v>
      </c>
      <c r="H202" s="28">
        <v>430000</v>
      </c>
      <c r="I202" s="28" t="s">
        <v>234</v>
      </c>
      <c r="J202" s="4"/>
    </row>
    <row r="203" spans="1:10" ht="12.75">
      <c r="A203" s="72"/>
      <c r="B203" s="34" t="s">
        <v>187</v>
      </c>
      <c r="C203" s="28">
        <v>993780</v>
      </c>
      <c r="D203" s="29">
        <v>2.663223140495873</v>
      </c>
      <c r="E203" s="29">
        <v>81.82828723640765</v>
      </c>
      <c r="F203" s="28">
        <v>145000</v>
      </c>
      <c r="G203" s="28">
        <v>9500</v>
      </c>
      <c r="H203" s="28">
        <v>839280</v>
      </c>
      <c r="I203" s="28" t="s">
        <v>234</v>
      </c>
      <c r="J203" s="4"/>
    </row>
    <row r="204" spans="1:9" ht="12.75">
      <c r="A204" s="73"/>
      <c r="B204" s="33" t="s">
        <v>188</v>
      </c>
      <c r="C204" s="31">
        <v>279000</v>
      </c>
      <c r="D204" s="32">
        <v>-8.44053557364137</v>
      </c>
      <c r="E204" s="32">
        <v>55.899501111979326</v>
      </c>
      <c r="F204" s="31">
        <v>125000</v>
      </c>
      <c r="G204" s="31">
        <v>48000</v>
      </c>
      <c r="H204" s="31">
        <v>106000</v>
      </c>
      <c r="I204" s="31" t="s">
        <v>234</v>
      </c>
    </row>
    <row r="205" spans="1:9" ht="12" customHeight="1">
      <c r="A205" s="73"/>
      <c r="B205" s="33" t="s">
        <v>189</v>
      </c>
      <c r="C205" s="31">
        <v>26400</v>
      </c>
      <c r="D205" s="32">
        <v>12.868747327917916</v>
      </c>
      <c r="E205" s="32">
        <v>42.09854887577739</v>
      </c>
      <c r="F205" s="31">
        <v>12500</v>
      </c>
      <c r="G205" s="31">
        <v>9500</v>
      </c>
      <c r="H205" s="31">
        <v>4400</v>
      </c>
      <c r="I205" s="31" t="s">
        <v>234</v>
      </c>
    </row>
    <row r="206" spans="1:9" ht="12.75">
      <c r="A206" s="73"/>
      <c r="B206" s="33" t="s">
        <v>190</v>
      </c>
      <c r="C206" s="31">
        <v>100</v>
      </c>
      <c r="D206" s="32">
        <v>-16.66666666666667</v>
      </c>
      <c r="E206" s="32">
        <v>25.641025641025642</v>
      </c>
      <c r="F206" s="31">
        <v>50</v>
      </c>
      <c r="G206" s="31">
        <v>30</v>
      </c>
      <c r="H206" s="31">
        <v>20</v>
      </c>
      <c r="I206" s="31" t="s">
        <v>234</v>
      </c>
    </row>
    <row r="207" spans="1:9" ht="12.75">
      <c r="A207" s="73"/>
      <c r="B207" s="33" t="s">
        <v>191</v>
      </c>
      <c r="C207" s="31">
        <v>1380860</v>
      </c>
      <c r="D207" s="32">
        <v>12.347245952322837</v>
      </c>
      <c r="E207" s="32">
        <v>58.11700336700337</v>
      </c>
      <c r="F207" s="31">
        <v>206980</v>
      </c>
      <c r="G207" s="31">
        <v>2080</v>
      </c>
      <c r="H207" s="31">
        <v>1171800</v>
      </c>
      <c r="I207" s="31">
        <v>17310</v>
      </c>
    </row>
    <row r="208" spans="1:9" ht="12.75">
      <c r="A208" s="73"/>
      <c r="B208" s="33" t="s">
        <v>192</v>
      </c>
      <c r="C208" s="31">
        <v>748</v>
      </c>
      <c r="D208" s="32">
        <v>-15</v>
      </c>
      <c r="E208" s="32">
        <v>0.4794871794871795</v>
      </c>
      <c r="F208" s="31">
        <v>490</v>
      </c>
      <c r="G208" s="31">
        <v>70</v>
      </c>
      <c r="H208" s="31">
        <v>188</v>
      </c>
      <c r="I208" s="31" t="s">
        <v>234</v>
      </c>
    </row>
    <row r="209" spans="1:10" ht="12.75">
      <c r="A209" s="72"/>
      <c r="B209" s="34" t="s">
        <v>193</v>
      </c>
      <c r="C209" s="28">
        <v>12240</v>
      </c>
      <c r="D209" s="29">
        <v>-1.1308562197092016</v>
      </c>
      <c r="E209" s="29">
        <v>71.16279069767442</v>
      </c>
      <c r="F209" s="28">
        <v>1780</v>
      </c>
      <c r="G209" s="28">
        <v>140</v>
      </c>
      <c r="H209" s="28">
        <v>10320</v>
      </c>
      <c r="I209" s="28" t="s">
        <v>234</v>
      </c>
      <c r="J209" s="4"/>
    </row>
    <row r="210" spans="1:10" ht="12.75">
      <c r="A210" s="72"/>
      <c r="B210" s="34" t="s">
        <v>194</v>
      </c>
      <c r="C210" s="28">
        <v>30930</v>
      </c>
      <c r="D210" s="29">
        <v>-9.375915616759443</v>
      </c>
      <c r="E210" s="29">
        <v>7.537651703465419</v>
      </c>
      <c r="F210" s="28">
        <v>26260</v>
      </c>
      <c r="G210" s="28">
        <v>90</v>
      </c>
      <c r="H210" s="28">
        <v>4580</v>
      </c>
      <c r="I210" s="28" t="s">
        <v>234</v>
      </c>
      <c r="J210" s="4"/>
    </row>
    <row r="211" spans="1:10" ht="12.75">
      <c r="A211" s="72"/>
      <c r="B211" s="34" t="s">
        <v>195</v>
      </c>
      <c r="C211" s="28">
        <v>15613</v>
      </c>
      <c r="D211" s="29">
        <v>-1.2460468058191054</v>
      </c>
      <c r="E211" s="29">
        <v>39.0325</v>
      </c>
      <c r="F211" s="28">
        <v>4083</v>
      </c>
      <c r="G211" s="28">
        <v>230</v>
      </c>
      <c r="H211" s="28">
        <v>11300</v>
      </c>
      <c r="I211" s="28" t="s">
        <v>234</v>
      </c>
      <c r="J211" s="4"/>
    </row>
    <row r="212" spans="1:10" ht="12.75">
      <c r="A212" s="72"/>
      <c r="B212" s="34" t="s">
        <v>196</v>
      </c>
      <c r="C212" s="28">
        <v>138980</v>
      </c>
      <c r="D212" s="29">
        <v>2.9862912189699955</v>
      </c>
      <c r="E212" s="29">
        <v>75.68067959050316</v>
      </c>
      <c r="F212" s="28">
        <v>46990</v>
      </c>
      <c r="G212" s="28">
        <v>9670</v>
      </c>
      <c r="H212" s="28">
        <v>82320</v>
      </c>
      <c r="I212" s="28">
        <v>13560</v>
      </c>
      <c r="J212" s="4"/>
    </row>
    <row r="213" spans="1:10" ht="12.75">
      <c r="A213" s="72"/>
      <c r="B213" s="34" t="s">
        <v>197</v>
      </c>
      <c r="C213" s="28">
        <v>47270</v>
      </c>
      <c r="D213" s="29" t="s">
        <v>234</v>
      </c>
      <c r="E213" s="29">
        <v>33.773935410117176</v>
      </c>
      <c r="F213" s="28">
        <v>7380</v>
      </c>
      <c r="G213" s="28">
        <v>1330</v>
      </c>
      <c r="H213" s="28">
        <v>38560</v>
      </c>
      <c r="I213" s="28">
        <v>7108</v>
      </c>
      <c r="J213" s="4"/>
    </row>
    <row r="214" spans="1:9" ht="12.75">
      <c r="A214" s="73"/>
      <c r="B214" s="33" t="s">
        <v>198</v>
      </c>
      <c r="C214" s="31">
        <v>196500</v>
      </c>
      <c r="D214" s="32">
        <v>-8.104569050180046</v>
      </c>
      <c r="E214" s="32">
        <v>38.46229129558222</v>
      </c>
      <c r="F214" s="31">
        <v>152000</v>
      </c>
      <c r="G214" s="31">
        <v>36500</v>
      </c>
      <c r="H214" s="31">
        <v>8000</v>
      </c>
      <c r="I214" s="31" t="s">
        <v>234</v>
      </c>
    </row>
    <row r="215" spans="1:9" ht="22.5">
      <c r="A215" s="73"/>
      <c r="B215" s="33" t="s">
        <v>199</v>
      </c>
      <c r="C215" s="31">
        <v>10710</v>
      </c>
      <c r="D215" s="32" t="s">
        <v>234</v>
      </c>
      <c r="E215" s="32">
        <v>42.44946492271106</v>
      </c>
      <c r="F215" s="31">
        <v>4320</v>
      </c>
      <c r="G215" s="31">
        <v>360</v>
      </c>
      <c r="H215" s="31">
        <v>6030</v>
      </c>
      <c r="I215" s="31" t="s">
        <v>234</v>
      </c>
    </row>
    <row r="216" spans="1:9" ht="12.75">
      <c r="A216" s="73"/>
      <c r="B216" s="33" t="s">
        <v>200</v>
      </c>
      <c r="C216" s="31">
        <v>3750</v>
      </c>
      <c r="D216" s="32">
        <v>17.924528301886795</v>
      </c>
      <c r="E216" s="32">
        <v>25.218560860793545</v>
      </c>
      <c r="F216" s="31">
        <v>1600</v>
      </c>
      <c r="G216" s="31">
        <v>650</v>
      </c>
      <c r="H216" s="31">
        <v>1500</v>
      </c>
      <c r="I216" s="31" t="s">
        <v>234</v>
      </c>
    </row>
    <row r="217" spans="1:9" ht="12.75">
      <c r="A217" s="73"/>
      <c r="B217" s="33" t="s">
        <v>201</v>
      </c>
      <c r="C217" s="31">
        <v>36300</v>
      </c>
      <c r="D217" s="32">
        <v>13.793103448275858</v>
      </c>
      <c r="E217" s="32">
        <v>66.74020959735246</v>
      </c>
      <c r="F217" s="31">
        <v>24600</v>
      </c>
      <c r="G217" s="31">
        <v>1700</v>
      </c>
      <c r="H217" s="31">
        <v>10000</v>
      </c>
      <c r="I217" s="31" t="s">
        <v>234</v>
      </c>
    </row>
    <row r="218" spans="1:9" ht="12.75">
      <c r="A218" s="73"/>
      <c r="B218" s="33" t="s">
        <v>241</v>
      </c>
      <c r="C218" s="31">
        <v>6</v>
      </c>
      <c r="D218" s="32">
        <v>20</v>
      </c>
      <c r="E218" s="32">
        <v>60</v>
      </c>
      <c r="F218" s="31" t="s">
        <v>234</v>
      </c>
      <c r="G218" s="31">
        <v>6</v>
      </c>
      <c r="H218" s="31" t="s">
        <v>234</v>
      </c>
      <c r="I218" s="31" t="s">
        <v>234</v>
      </c>
    </row>
    <row r="219" spans="1:10" ht="12.75">
      <c r="A219" s="72"/>
      <c r="B219" s="34" t="s">
        <v>202</v>
      </c>
      <c r="C219" s="28">
        <v>310</v>
      </c>
      <c r="D219" s="29">
        <v>-3.125</v>
      </c>
      <c r="E219" s="29">
        <v>43.05555555555556</v>
      </c>
      <c r="F219" s="28">
        <v>150</v>
      </c>
      <c r="G219" s="28">
        <v>120</v>
      </c>
      <c r="H219" s="28">
        <v>40</v>
      </c>
      <c r="I219" s="28" t="s">
        <v>234</v>
      </c>
      <c r="J219" s="4"/>
    </row>
    <row r="220" spans="1:10" ht="12.75">
      <c r="A220" s="72"/>
      <c r="B220" s="34" t="s">
        <v>203</v>
      </c>
      <c r="C220" s="28">
        <v>540</v>
      </c>
      <c r="D220" s="29">
        <v>-29.870129870129873</v>
      </c>
      <c r="E220" s="29">
        <v>10.526315789473685</v>
      </c>
      <c r="F220" s="28">
        <v>250</v>
      </c>
      <c r="G220" s="28">
        <v>220</v>
      </c>
      <c r="H220" s="28">
        <v>70</v>
      </c>
      <c r="I220" s="28" t="s">
        <v>234</v>
      </c>
      <c r="J220" s="4"/>
    </row>
    <row r="221" spans="1:10" ht="12.75">
      <c r="A221" s="72"/>
      <c r="B221" s="34" t="s">
        <v>204</v>
      </c>
      <c r="C221" s="28">
        <v>98810</v>
      </c>
      <c r="D221" s="29">
        <v>14.310504396112904</v>
      </c>
      <c r="E221" s="29">
        <v>63.600669412976316</v>
      </c>
      <c r="F221" s="28">
        <v>28350</v>
      </c>
      <c r="G221" s="28">
        <v>22060</v>
      </c>
      <c r="H221" s="28">
        <v>48400</v>
      </c>
      <c r="I221" s="28">
        <v>3960</v>
      </c>
      <c r="J221" s="4"/>
    </row>
    <row r="222" spans="1:10" ht="12.75">
      <c r="A222" s="72"/>
      <c r="B222" s="34" t="s">
        <v>205</v>
      </c>
      <c r="C222" s="28">
        <v>391220</v>
      </c>
      <c r="D222" s="29">
        <v>-1.3987952718199494</v>
      </c>
      <c r="E222" s="29">
        <v>50.83221807881709</v>
      </c>
      <c r="F222" s="28">
        <v>215550</v>
      </c>
      <c r="G222" s="28">
        <v>29500</v>
      </c>
      <c r="H222" s="28">
        <v>146170</v>
      </c>
      <c r="I222" s="28">
        <v>52150</v>
      </c>
      <c r="J222" s="4"/>
    </row>
    <row r="223" spans="1:10" ht="12.75">
      <c r="A223" s="72"/>
      <c r="B223" s="34" t="s">
        <v>206</v>
      </c>
      <c r="C223" s="28">
        <v>326180</v>
      </c>
      <c r="D223" s="29" t="s">
        <v>234</v>
      </c>
      <c r="E223" s="29">
        <v>69.41033770987168</v>
      </c>
      <c r="F223" s="28">
        <v>18500</v>
      </c>
      <c r="G223" s="28">
        <v>680</v>
      </c>
      <c r="H223" s="28">
        <v>307000</v>
      </c>
      <c r="I223" s="28" t="s">
        <v>234</v>
      </c>
      <c r="J223" s="4"/>
    </row>
    <row r="224" spans="1:9" ht="12.75">
      <c r="A224" s="73"/>
      <c r="B224" s="33" t="s">
        <v>207</v>
      </c>
      <c r="C224" s="31">
        <v>10</v>
      </c>
      <c r="D224" s="32">
        <v>0</v>
      </c>
      <c r="E224" s="32">
        <v>1.0526315789473684</v>
      </c>
      <c r="F224" s="31">
        <v>10</v>
      </c>
      <c r="G224" s="31" t="s">
        <v>234</v>
      </c>
      <c r="H224" s="31" t="s">
        <v>234</v>
      </c>
      <c r="I224" s="31" t="s">
        <v>234</v>
      </c>
    </row>
    <row r="225" spans="1:9" ht="12.75">
      <c r="A225" s="73"/>
      <c r="B225" s="33" t="s">
        <v>208</v>
      </c>
      <c r="C225" s="31">
        <v>18</v>
      </c>
      <c r="D225" s="32">
        <v>-10</v>
      </c>
      <c r="E225" s="32">
        <v>60</v>
      </c>
      <c r="F225" s="31" t="s">
        <v>234</v>
      </c>
      <c r="G225" s="31">
        <v>18</v>
      </c>
      <c r="H225" s="31" t="s">
        <v>234</v>
      </c>
      <c r="I225" s="31" t="s">
        <v>234</v>
      </c>
    </row>
    <row r="226" spans="1:9" ht="12.75">
      <c r="A226" s="73"/>
      <c r="B226" s="33" t="s">
        <v>209</v>
      </c>
      <c r="C226" s="31">
        <v>130120</v>
      </c>
      <c r="D226" s="32">
        <v>8.777796355124565</v>
      </c>
      <c r="E226" s="32">
        <v>66.01725012683917</v>
      </c>
      <c r="F226" s="31">
        <v>56500</v>
      </c>
      <c r="G226" s="31">
        <v>22500</v>
      </c>
      <c r="H226" s="31">
        <v>51120</v>
      </c>
      <c r="I226" s="31" t="s">
        <v>234</v>
      </c>
    </row>
    <row r="227" spans="1:9" ht="12.75">
      <c r="A227" s="73"/>
      <c r="B227" s="33" t="s">
        <v>210</v>
      </c>
      <c r="C227" s="31">
        <v>412920</v>
      </c>
      <c r="D227" s="32" t="s">
        <v>234</v>
      </c>
      <c r="E227" s="32">
        <v>71.2766691983705</v>
      </c>
      <c r="F227" s="31">
        <v>324740</v>
      </c>
      <c r="G227" s="31">
        <v>9000</v>
      </c>
      <c r="H227" s="31">
        <v>79180</v>
      </c>
      <c r="I227" s="31">
        <v>21730</v>
      </c>
    </row>
    <row r="228" spans="1:9" ht="12.75">
      <c r="A228" s="73"/>
      <c r="B228" s="33" t="s">
        <v>211</v>
      </c>
      <c r="C228" s="31">
        <v>5700</v>
      </c>
      <c r="D228" s="32">
        <v>100</v>
      </c>
      <c r="E228" s="32">
        <v>6.818181818181818</v>
      </c>
      <c r="F228" s="31">
        <v>650</v>
      </c>
      <c r="G228" s="31">
        <v>2000</v>
      </c>
      <c r="H228" s="31">
        <v>3050</v>
      </c>
      <c r="I228" s="31" t="s">
        <v>234</v>
      </c>
    </row>
    <row r="229" spans="1:10" ht="12.75">
      <c r="A229" s="72"/>
      <c r="B229" s="34" t="s">
        <v>212</v>
      </c>
      <c r="C229" s="28">
        <v>176840</v>
      </c>
      <c r="D229" s="29">
        <v>-2.8511783771905783</v>
      </c>
      <c r="E229" s="29">
        <v>73.09552349853263</v>
      </c>
      <c r="F229" s="28">
        <v>60050</v>
      </c>
      <c r="G229" s="28">
        <v>460</v>
      </c>
      <c r="H229" s="28">
        <v>116330</v>
      </c>
      <c r="I229" s="28" t="s">
        <v>234</v>
      </c>
      <c r="J229" s="4"/>
    </row>
    <row r="230" spans="1:10" ht="12.75">
      <c r="A230" s="72"/>
      <c r="B230" s="34" t="s">
        <v>213</v>
      </c>
      <c r="C230" s="28">
        <v>349500</v>
      </c>
      <c r="D230" s="29">
        <v>2.794117647058826</v>
      </c>
      <c r="E230" s="29">
        <v>39.45585911040867</v>
      </c>
      <c r="F230" s="28">
        <v>96000</v>
      </c>
      <c r="G230" s="28">
        <v>13500</v>
      </c>
      <c r="H230" s="28">
        <v>240000</v>
      </c>
      <c r="I230" s="28" t="s">
        <v>234</v>
      </c>
      <c r="J230" s="4"/>
    </row>
    <row r="231" spans="1:10" ht="12.75">
      <c r="A231" s="72"/>
      <c r="B231" s="34" t="s">
        <v>214</v>
      </c>
      <c r="C231" s="28">
        <v>4112000</v>
      </c>
      <c r="D231" s="29">
        <v>-3.688505391757303</v>
      </c>
      <c r="E231" s="29">
        <v>44.95256586010044</v>
      </c>
      <c r="F231" s="28">
        <v>1705000</v>
      </c>
      <c r="G231" s="28">
        <v>27000</v>
      </c>
      <c r="H231" s="28">
        <v>2380000</v>
      </c>
      <c r="I231" s="28" t="s">
        <v>234</v>
      </c>
      <c r="J231" s="4"/>
    </row>
    <row r="232" spans="1:10" ht="12.75">
      <c r="A232" s="72"/>
      <c r="B232" s="34" t="s">
        <v>215</v>
      </c>
      <c r="C232" s="28">
        <v>40</v>
      </c>
      <c r="D232" s="29">
        <v>-60</v>
      </c>
      <c r="E232" s="29">
        <v>11.428571428571429</v>
      </c>
      <c r="F232" s="28">
        <v>10</v>
      </c>
      <c r="G232" s="28">
        <v>10</v>
      </c>
      <c r="H232" s="28">
        <v>20</v>
      </c>
      <c r="I232" s="28" t="s">
        <v>234</v>
      </c>
      <c r="J232" s="4"/>
    </row>
    <row r="233" spans="1:10" ht="12.75">
      <c r="A233" s="72"/>
      <c r="B233" s="34" t="s">
        <v>216</v>
      </c>
      <c r="C233" s="28">
        <v>148640</v>
      </c>
      <c r="D233" s="29">
        <v>0.26306913996627657</v>
      </c>
      <c r="E233" s="29">
        <v>84.92743686435836</v>
      </c>
      <c r="F233" s="28">
        <v>16400</v>
      </c>
      <c r="G233" s="28">
        <v>330</v>
      </c>
      <c r="H233" s="28">
        <v>131910</v>
      </c>
      <c r="I233" s="28">
        <v>1800</v>
      </c>
      <c r="J233" s="4"/>
    </row>
    <row r="234" spans="1:9" ht="12.75">
      <c r="A234" s="73"/>
      <c r="B234" s="33" t="s">
        <v>217</v>
      </c>
      <c r="C234" s="31">
        <v>266200</v>
      </c>
      <c r="D234" s="32" t="s">
        <v>234</v>
      </c>
      <c r="E234" s="32">
        <v>62.57639868359191</v>
      </c>
      <c r="F234" s="31">
        <v>43000</v>
      </c>
      <c r="G234" s="31">
        <v>3200</v>
      </c>
      <c r="H234" s="31">
        <v>220000</v>
      </c>
      <c r="I234" s="31" t="s">
        <v>234</v>
      </c>
    </row>
    <row r="235" spans="1:9" ht="12.75">
      <c r="A235" s="73"/>
      <c r="B235" s="33" t="s">
        <v>218</v>
      </c>
      <c r="C235" s="31">
        <v>1870</v>
      </c>
      <c r="D235" s="32">
        <v>23.026315789473685</v>
      </c>
      <c r="E235" s="32">
        <v>15.340442986054143</v>
      </c>
      <c r="F235" s="31">
        <v>200</v>
      </c>
      <c r="G235" s="31">
        <v>1250</v>
      </c>
      <c r="H235" s="31">
        <v>420</v>
      </c>
      <c r="I235" s="31" t="s">
        <v>234</v>
      </c>
    </row>
    <row r="236" spans="1:9" ht="12.75">
      <c r="A236" s="73"/>
      <c r="B236" s="33" t="s">
        <v>242</v>
      </c>
      <c r="C236" s="31">
        <v>213500</v>
      </c>
      <c r="D236" s="32">
        <v>-2.3330283623055834</v>
      </c>
      <c r="E236" s="32">
        <v>24.204977042117793</v>
      </c>
      <c r="F236" s="31">
        <v>27000</v>
      </c>
      <c r="G236" s="31">
        <v>6500</v>
      </c>
      <c r="H236" s="31">
        <v>180000</v>
      </c>
      <c r="I236" s="31" t="s">
        <v>234</v>
      </c>
    </row>
    <row r="237" spans="1:9" ht="12.75">
      <c r="A237" s="73"/>
      <c r="B237" s="33" t="s">
        <v>219</v>
      </c>
      <c r="C237" s="31">
        <v>100570</v>
      </c>
      <c r="D237" s="32">
        <v>49.52423431460005</v>
      </c>
      <c r="E237" s="32">
        <v>32.43461153932983</v>
      </c>
      <c r="F237" s="31">
        <v>63000</v>
      </c>
      <c r="G237" s="31">
        <v>31150</v>
      </c>
      <c r="H237" s="31">
        <v>6420</v>
      </c>
      <c r="I237" s="31" t="s">
        <v>234</v>
      </c>
    </row>
    <row r="238" spans="1:9" ht="12.75">
      <c r="A238" s="73"/>
      <c r="B238" s="33" t="s">
        <v>220</v>
      </c>
      <c r="C238" s="31">
        <v>60</v>
      </c>
      <c r="D238" s="32">
        <v>0</v>
      </c>
      <c r="E238" s="32">
        <v>42.857142857142854</v>
      </c>
      <c r="F238" s="31">
        <v>10</v>
      </c>
      <c r="G238" s="31">
        <v>50</v>
      </c>
      <c r="H238" s="31" t="s">
        <v>234</v>
      </c>
      <c r="I238" s="31" t="s">
        <v>234</v>
      </c>
    </row>
    <row r="239" spans="1:10" ht="12.75">
      <c r="A239" s="72"/>
      <c r="B239" s="34" t="s">
        <v>221</v>
      </c>
      <c r="C239" s="28">
        <v>50040</v>
      </c>
      <c r="D239" s="29">
        <v>0</v>
      </c>
      <c r="E239" s="29">
        <v>18.81203007518797</v>
      </c>
      <c r="F239" s="28">
        <v>40</v>
      </c>
      <c r="G239" s="28" t="s">
        <v>234</v>
      </c>
      <c r="H239" s="28">
        <v>50000</v>
      </c>
      <c r="I239" s="28" t="s">
        <v>234</v>
      </c>
      <c r="J239" s="4"/>
    </row>
    <row r="240" spans="1:10" ht="12.75">
      <c r="A240" s="72"/>
      <c r="B240" s="34" t="s">
        <v>222</v>
      </c>
      <c r="C240" s="28">
        <v>236060</v>
      </c>
      <c r="D240" s="29">
        <v>-0.08465250148141479</v>
      </c>
      <c r="E240" s="29">
        <v>44.710873723885825</v>
      </c>
      <c r="F240" s="28">
        <v>12790</v>
      </c>
      <c r="G240" s="28">
        <v>3270</v>
      </c>
      <c r="H240" s="28">
        <v>220000</v>
      </c>
      <c r="I240" s="28" t="s">
        <v>234</v>
      </c>
      <c r="J240" s="4"/>
    </row>
    <row r="241" spans="1:10" ht="12.75">
      <c r="A241" s="72"/>
      <c r="B241" s="34" t="s">
        <v>223</v>
      </c>
      <c r="C241" s="28">
        <v>223840</v>
      </c>
      <c r="D241" s="29">
        <v>10.751570926723076</v>
      </c>
      <c r="E241" s="29">
        <v>30.110709049085944</v>
      </c>
      <c r="F241" s="28">
        <v>23550</v>
      </c>
      <c r="G241" s="28">
        <v>290</v>
      </c>
      <c r="H241" s="28">
        <v>200000</v>
      </c>
      <c r="I241" s="28" t="s">
        <v>234</v>
      </c>
      <c r="J241" s="4"/>
    </row>
    <row r="242" spans="1:10" ht="12.75">
      <c r="A242" s="72"/>
      <c r="B242" s="34" t="s">
        <v>224</v>
      </c>
      <c r="C242" s="28">
        <v>159500</v>
      </c>
      <c r="D242" s="29">
        <v>22.598001537279018</v>
      </c>
      <c r="E242" s="29">
        <v>41.230451079229674</v>
      </c>
      <c r="F242" s="28">
        <v>37300</v>
      </c>
      <c r="G242" s="28">
        <v>1200</v>
      </c>
      <c r="H242" s="28">
        <v>121000</v>
      </c>
      <c r="I242" s="28" t="s">
        <v>234</v>
      </c>
      <c r="J242" s="4"/>
    </row>
    <row r="243" spans="1:10" ht="12.75">
      <c r="A243" s="35"/>
      <c r="B243" s="36"/>
      <c r="C243" s="37"/>
      <c r="D243" s="38"/>
      <c r="E243" s="38"/>
      <c r="F243" s="37"/>
      <c r="G243" s="37"/>
      <c r="H243" s="37"/>
      <c r="I243" s="37"/>
      <c r="J243" s="35"/>
    </row>
    <row r="244" spans="2:7" ht="12.75">
      <c r="B244" s="30"/>
      <c r="C244" s="30"/>
      <c r="D244" s="39"/>
      <c r="E244" s="30"/>
      <c r="F244" s="30"/>
      <c r="G244" s="30"/>
    </row>
    <row r="245" spans="1:9" ht="12.75">
      <c r="A245" s="40" t="s">
        <v>225</v>
      </c>
      <c r="C245" s="41"/>
      <c r="D245" s="41"/>
      <c r="E245" s="41"/>
      <c r="F245" s="41"/>
      <c r="G245" s="41"/>
      <c r="H245" s="42"/>
      <c r="I245" s="42"/>
    </row>
    <row r="246" spans="1:9" ht="3" customHeight="1">
      <c r="A246" s="40"/>
      <c r="C246" s="41"/>
      <c r="D246" s="41"/>
      <c r="E246" s="41"/>
      <c r="F246" s="41"/>
      <c r="G246" s="41"/>
      <c r="H246" s="42"/>
      <c r="I246" s="42"/>
    </row>
    <row r="247" spans="1:9" ht="12.75" customHeight="1">
      <c r="A247" s="43" t="s">
        <v>243</v>
      </c>
      <c r="B247" s="43"/>
      <c r="C247" s="44"/>
      <c r="D247" s="44"/>
      <c r="E247" s="44"/>
      <c r="F247" s="44"/>
      <c r="G247" s="42"/>
      <c r="H247" s="42"/>
      <c r="I247" s="42"/>
    </row>
    <row r="248" spans="1:9" s="48" customFormat="1" ht="12.75" customHeight="1" hidden="1">
      <c r="A248" s="45"/>
      <c r="B248" s="45"/>
      <c r="C248" s="46"/>
      <c r="D248" s="46"/>
      <c r="E248" s="46"/>
      <c r="F248" s="46"/>
      <c r="G248" s="47"/>
      <c r="H248" s="47"/>
      <c r="I248" s="47"/>
    </row>
    <row r="249" spans="1:9" s="48" customFormat="1" ht="12.75" customHeight="1">
      <c r="A249" s="45"/>
      <c r="B249" s="45"/>
      <c r="C249" s="46"/>
      <c r="D249" s="46"/>
      <c r="E249" s="46"/>
      <c r="F249" s="46"/>
      <c r="G249" s="47"/>
      <c r="H249" s="47"/>
      <c r="I249" s="47"/>
    </row>
    <row r="250" spans="1:9" ht="18" customHeight="1">
      <c r="A250" s="49" t="s">
        <v>226</v>
      </c>
      <c r="C250" s="50"/>
      <c r="D250" s="50"/>
      <c r="E250" s="50"/>
      <c r="F250" s="50"/>
      <c r="G250" s="51"/>
      <c r="H250" s="42"/>
      <c r="I250" s="42"/>
    </row>
    <row r="251" spans="1:9" ht="3" customHeight="1">
      <c r="A251" s="52"/>
      <c r="C251" s="50"/>
      <c r="D251" s="50"/>
      <c r="E251" s="50"/>
      <c r="F251" s="50"/>
      <c r="G251" s="50"/>
      <c r="H251" s="42"/>
      <c r="I251" s="42"/>
    </row>
    <row r="252" spans="1:8" ht="13.5" customHeight="1">
      <c r="A252" s="83" t="s">
        <v>227</v>
      </c>
      <c r="B252" s="83"/>
      <c r="C252" s="83"/>
      <c r="D252" s="83"/>
      <c r="E252" s="83"/>
      <c r="F252" s="83"/>
      <c r="G252" s="83"/>
      <c r="H252" s="83"/>
    </row>
    <row r="253" spans="1:9" ht="36" customHeight="1">
      <c r="A253" s="83" t="s">
        <v>228</v>
      </c>
      <c r="B253" s="83"/>
      <c r="C253" s="83"/>
      <c r="D253" s="83"/>
      <c r="E253" s="83"/>
      <c r="F253" s="83"/>
      <c r="G253" s="83"/>
      <c r="H253" s="83"/>
      <c r="I253" s="83"/>
    </row>
    <row r="254" spans="1:9" ht="35.25" customHeight="1">
      <c r="A254" s="83" t="s">
        <v>229</v>
      </c>
      <c r="B254" s="83"/>
      <c r="C254" s="83"/>
      <c r="D254" s="83"/>
      <c r="E254" s="83"/>
      <c r="F254" s="83"/>
      <c r="G254" s="83"/>
      <c r="H254" s="83"/>
      <c r="I254" s="83"/>
    </row>
    <row r="255" spans="1:9" ht="24.75" customHeight="1">
      <c r="A255" s="83" t="s">
        <v>230</v>
      </c>
      <c r="B255" s="83"/>
      <c r="C255" s="83"/>
      <c r="D255" s="83"/>
      <c r="E255" s="83"/>
      <c r="F255" s="83"/>
      <c r="G255" s="83"/>
      <c r="H255" s="83"/>
      <c r="I255" s="83"/>
    </row>
    <row r="256" spans="1:9" ht="12.75" customHeight="1">
      <c r="A256" s="83" t="s">
        <v>252</v>
      </c>
      <c r="B256" s="83"/>
      <c r="C256" s="83"/>
      <c r="D256" s="83"/>
      <c r="E256" s="83"/>
      <c r="F256" s="83"/>
      <c r="G256" s="83"/>
      <c r="H256" s="83"/>
      <c r="I256" s="83"/>
    </row>
    <row r="257" spans="1:9" ht="12" customHeight="1">
      <c r="A257" s="53"/>
      <c r="C257" s="51"/>
      <c r="D257" s="51"/>
      <c r="E257" s="51"/>
      <c r="F257" s="51"/>
      <c r="G257" s="51"/>
      <c r="H257" s="42"/>
      <c r="I257" s="42"/>
    </row>
    <row r="258" spans="1:9" ht="12.75" customHeight="1">
      <c r="A258" s="49" t="s">
        <v>231</v>
      </c>
      <c r="C258" s="50"/>
      <c r="D258" s="50"/>
      <c r="E258" s="50"/>
      <c r="F258" s="50"/>
      <c r="G258" s="54"/>
      <c r="H258" s="42"/>
      <c r="I258" s="42"/>
    </row>
    <row r="259" spans="1:9" ht="3" customHeight="1" hidden="1">
      <c r="A259" s="49"/>
      <c r="C259" s="50"/>
      <c r="D259" s="50"/>
      <c r="E259" s="50"/>
      <c r="F259" s="50"/>
      <c r="G259" s="54"/>
      <c r="H259" s="42"/>
      <c r="I259" s="42"/>
    </row>
    <row r="260" spans="1:9" ht="45" customHeight="1">
      <c r="A260" s="84" t="s">
        <v>232</v>
      </c>
      <c r="B260" s="84"/>
      <c r="C260" s="84"/>
      <c r="D260" s="84"/>
      <c r="E260" s="84"/>
      <c r="F260" s="84"/>
      <c r="G260" s="84"/>
      <c r="H260" s="84"/>
      <c r="I260" s="84"/>
    </row>
    <row r="261" spans="1:9" ht="27" customHeight="1">
      <c r="A261" s="84" t="s">
        <v>233</v>
      </c>
      <c r="B261" s="84"/>
      <c r="C261" s="84"/>
      <c r="D261" s="84"/>
      <c r="E261" s="84"/>
      <c r="F261" s="84"/>
      <c r="G261" s="84"/>
      <c r="H261" s="84"/>
      <c r="I261" s="84"/>
    </row>
  </sheetData>
  <sheetProtection selectLockedCells="1"/>
  <mergeCells count="8">
    <mergeCell ref="G7:I7"/>
    <mergeCell ref="A256:I256"/>
    <mergeCell ref="A260:I260"/>
    <mergeCell ref="A261:I261"/>
    <mergeCell ref="A253:I253"/>
    <mergeCell ref="A254:I254"/>
    <mergeCell ref="A255:I255"/>
    <mergeCell ref="A252:H252"/>
  </mergeCells>
  <dataValidations count="1">
    <dataValidation type="list" allowBlank="1" showInputMessage="1" showErrorMessage="1" sqref="G7:I7">
      <formula1>$B$19:$B$242</formula1>
    </dataValidation>
  </dataValidations>
  <printOptions/>
  <pageMargins left="0.25" right="0.25" top="0.5" bottom="0.5"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2010-12-02T23:29:01Z</cp:lastPrinted>
  <dcterms:created xsi:type="dcterms:W3CDTF">1996-10-14T23:33:28Z</dcterms:created>
  <dcterms:modified xsi:type="dcterms:W3CDTF">2011-02-15T19:44:44Z</dcterms:modified>
  <cp:category/>
  <cp:version/>
  <cp:contentType/>
  <cp:contentStatus/>
</cp:coreProperties>
</file>