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05" windowWidth="17640" windowHeight="9840" tabRatio="716" activeTab="1"/>
  </bookViews>
  <sheets>
    <sheet name="CEB" sheetId="1" r:id="rId1"/>
    <sheet name="Recent births" sheetId="2" r:id="rId2"/>
    <sheet name="Pop age-sex single years" sheetId="3" r:id="rId3"/>
    <sheet name="Pop age-sex 5-years" sheetId="4" r:id="rId4"/>
  </sheets>
  <definedNames>
    <definedName name="_xlnm.Print_Area" localSheetId="0">'CEB'!$A$1:$K$18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<sst xmlns="http://schemas.openxmlformats.org/spreadsheetml/2006/main" count="127" uniqueCount="68">
  <si>
    <t>Age</t>
  </si>
  <si>
    <t>Total</t>
  </si>
  <si>
    <t>Both Sexes</t>
  </si>
  <si>
    <t>Male</t>
  </si>
  <si>
    <t>Female</t>
  </si>
  <si>
    <t>Under 1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</si>
  <si>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</si>
  <si>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</si>
  <si>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</si>
  <si>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</si>
  <si>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</si>
  <si>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</si>
  <si>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</si>
  <si>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</si>
  <si>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</si>
  <si>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</si>
  <si>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</si>
  <si>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</si>
  <si>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</si>
  <si>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</si>
  <si>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</si>
  <si>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</si>
  <si>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</si>
  <si>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+</t>
  </si>
  <si>
    <t>98 +</t>
  </si>
  <si>
    <t>5--9</t>
  </si>
  <si>
    <t>10--14</t>
  </si>
  <si>
    <t>Malawi - Population by Sex and Single Years of Age</t>
  </si>
  <si>
    <t>Malawi - Population by Sex and 5-Year Age Groups</t>
  </si>
  <si>
    <t>0--4</t>
  </si>
  <si>
    <t>9+</t>
  </si>
  <si>
    <t>Total women in age group</t>
  </si>
  <si>
    <t>  Census 8 Jun  2008</t>
  </si>
  <si>
    <t>Census 1 Sep  1998</t>
  </si>
  <si>
    <t> Census 8 Jun  2008</t>
  </si>
  <si>
    <t>Malawi - Live Births in 12 Months Prior to Census</t>
  </si>
  <si>
    <r>
      <t>1</t>
    </r>
    <r>
      <rPr>
        <sz val="10"/>
        <color indexed="8"/>
        <rFont val="Verdana"/>
        <family val="2"/>
      </rPr>
      <t>Data refer to the twelve months preceding the census in June.</t>
    </r>
  </si>
  <si>
    <t>Age group of mother</t>
  </si>
  <si>
    <t xml:space="preserve">Total births in 12 months preceding census </t>
  </si>
  <si>
    <t>Male births</t>
  </si>
  <si>
    <t>Female births</t>
  </si>
  <si>
    <t>15-19</t>
  </si>
  <si>
    <t>20-24</t>
  </si>
  <si>
    <t>25-29</t>
  </si>
  <si>
    <t>30-34</t>
  </si>
  <si>
    <t>35-39</t>
  </si>
  <si>
    <t>40-44</t>
  </si>
  <si>
    <t>45-49</t>
  </si>
  <si>
    <t xml:space="preserve">       15-19</t>
  </si>
  <si>
    <t xml:space="preserve">       20-24</t>
  </si>
  <si>
    <t xml:space="preserve">       25-29</t>
  </si>
  <si>
    <t xml:space="preserve">       30-34</t>
  </si>
  <si>
    <t xml:space="preserve">       35-39</t>
  </si>
  <si>
    <t xml:space="preserve">       40-44</t>
  </si>
  <si>
    <t xml:space="preserve">       45-49</t>
  </si>
  <si>
    <t>Proportion childless</t>
  </si>
  <si>
    <t>Not stated</t>
  </si>
  <si>
    <t>Total women</t>
  </si>
  <si>
    <t>Total children</t>
  </si>
  <si>
    <t xml:space="preserve">Mean parity </t>
  </si>
  <si>
    <t>Malawi 2008: Female Population Aged 12 years and Over by 5 Year Age Group  by Number of Female Children Ever Born (CEB) Alive</t>
  </si>
  <si>
    <t>Malawi 2008: Female Population Aged 12 years and Over by 5 Year Age Group  by Number of Male Children Ever Born (CEB) Alive</t>
  </si>
  <si>
    <t>Malawi 1987: Female Population Aged 12 years and Over by 5 Year Age Group by Number of Children Ever Born (CEB) Alive</t>
  </si>
  <si>
    <t>Proportion missing</t>
  </si>
  <si>
    <t>Sex Ratio at Birth</t>
  </si>
  <si>
    <t>Age Specific Fertility Rates</t>
  </si>
  <si>
    <t>ASFR*5</t>
  </si>
  <si>
    <t>=TFR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</si>
</sst>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 * #,##0.00_ ;_ * \-#,##0.00_ ;_ * &quot;-&quot;??_ ;_ @_ "/>
    <numFmt numFmtId="170" formatCode="_ * #,##0_ ;_ * \-#,##0_ ;_ * &quot;-&quot;_ ;_ @_ "/>
    <numFmt numFmtId="171" formatCode="_ &quot;R&quot;\ * #,##0.00_ ;_ &quot;R&quot;\ * \-#,##0.00_ ;_ &quot;R&quot;\ * &quot;-&quot;??_ ;_ @_ "/>
    <numFmt numFmtId="172" formatCode="_ &quot;R&quot;\ * #,##0_ ;_ &quot;R&quot;\ * \-#,##0_ ;_ &quot;R&quot;\ * &quot;-&quot;_ ;_ @_ "/>
    <numFmt numFmtId="173" formatCode="_ * #,##0.0000_ ;_ * \-#,##0.0000_ ;_ * &quot;-&quot;??_ ;_ @_ "/>
    <numFmt numFmtId="174" formatCode="0.0"/>
    <numFmt numFmtId="175" formatCode="#,##0.000"/>
    <numFmt numFmtId="176" formatCode="0.000"/>
    <numFmt numFmtId="177" formatCode="0.0000"/>
    <numFmt numFmtId="178" formatCode="#,##0.0000"/>
  </numFmts>
  <fonts count="33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vertAlign val="superscript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7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vertical="top" wrapText="1"/>
    </xf>
    <xf numFmtId="16" fontId="4" fillId="0" borderId="0" xfId="0" applyNumberFormat="1" applyFont="1" applyBorder="1" applyAlignment="1">
      <alignment vertical="top" wrapText="1"/>
    </xf>
    <xf numFmtId="17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3" fontId="4" fillId="0" borderId="0" xfId="0" applyNumberFormat="1" applyFont="1" applyAlignment="1">
      <alignment wrapText="1"/>
    </xf>
    <xf numFmtId="0" fontId="2" fillId="2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20" borderId="0" xfId="0" applyFont="1" applyFill="1" applyAlignment="1">
      <alignment horizontal="left"/>
    </xf>
    <xf numFmtId="0" fontId="3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wrapText="1"/>
    </xf>
    <xf numFmtId="0" fontId="6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/>
    </xf>
    <xf numFmtId="3" fontId="4" fillId="0" borderId="0" xfId="58" applyNumberFormat="1" applyFont="1">
      <alignment/>
      <protection/>
    </xf>
    <xf numFmtId="0" fontId="3" fillId="20" borderId="0" xfId="58" applyFont="1" applyFill="1">
      <alignment/>
      <protection/>
    </xf>
    <xf numFmtId="0" fontId="3" fillId="0" borderId="0" xfId="58" applyFont="1">
      <alignment/>
      <protection/>
    </xf>
    <xf numFmtId="3" fontId="2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8" fillId="0" borderId="0" xfId="0" applyFont="1" applyBorder="1" applyAlignment="1">
      <alignment vertical="top" wrapText="1"/>
    </xf>
    <xf numFmtId="3" fontId="29" fillId="0" borderId="0" xfId="0" applyNumberFormat="1" applyFont="1" applyAlignment="1">
      <alignment wrapText="1"/>
    </xf>
    <xf numFmtId="3" fontId="27" fillId="0" borderId="0" xfId="0" applyNumberFormat="1" applyFont="1" applyAlignment="1">
      <alignment/>
    </xf>
    <xf numFmtId="0" fontId="3" fillId="0" borderId="0" xfId="58" applyFont="1" applyBorder="1" applyAlignment="1">
      <alignment horizontal="right"/>
      <protection/>
    </xf>
    <xf numFmtId="3" fontId="4" fillId="0" borderId="0" xfId="58" applyNumberFormat="1" applyFont="1" applyBorder="1" applyAlignment="1">
      <alignment horizontal="right"/>
      <protection/>
    </xf>
    <xf numFmtId="0" fontId="3" fillId="20" borderId="0" xfId="58" applyFont="1" applyFill="1" applyBorder="1" applyAlignment="1">
      <alignment horizontal="left"/>
      <protection/>
    </xf>
    <xf numFmtId="0" fontId="26" fillId="0" borderId="0" xfId="0" applyFont="1" applyAlignment="1">
      <alignment wrapText="1"/>
    </xf>
    <xf numFmtId="175" fontId="29" fillId="0" borderId="0" xfId="0" applyNumberFormat="1" applyFont="1" applyAlignment="1">
      <alignment wrapText="1"/>
    </xf>
    <xf numFmtId="176" fontId="27" fillId="0" borderId="0" xfId="0" applyNumberFormat="1" applyFont="1" applyAlignment="1">
      <alignment/>
    </xf>
    <xf numFmtId="3" fontId="4" fillId="20" borderId="0" xfId="58" applyNumberFormat="1" applyFont="1" applyFill="1">
      <alignment/>
      <protection/>
    </xf>
    <xf numFmtId="0" fontId="26" fillId="20" borderId="0" xfId="0" applyFont="1" applyFill="1" applyAlignment="1">
      <alignment/>
    </xf>
    <xf numFmtId="0" fontId="27" fillId="20" borderId="0" xfId="0" applyFont="1" applyFill="1" applyAlignment="1">
      <alignment/>
    </xf>
    <xf numFmtId="0" fontId="5" fillId="0" borderId="0" xfId="0" applyFont="1" applyAlignment="1" quotePrefix="1">
      <alignment/>
    </xf>
    <xf numFmtId="177" fontId="2" fillId="22" borderId="0" xfId="0" applyNumberFormat="1" applyFont="1" applyFill="1" applyAlignment="1">
      <alignment/>
    </xf>
    <xf numFmtId="177" fontId="2" fillId="7" borderId="0" xfId="0" applyNumberFormat="1" applyFont="1" applyFill="1" applyAlignment="1">
      <alignment/>
    </xf>
    <xf numFmtId="175" fontId="29" fillId="22" borderId="0" xfId="0" applyNumberFormat="1" applyFont="1" applyFill="1" applyAlignment="1">
      <alignment wrapText="1"/>
    </xf>
    <xf numFmtId="177" fontId="2" fillId="0" borderId="0" xfId="0" applyNumberFormat="1" applyFont="1" applyAlignment="1">
      <alignment/>
    </xf>
    <xf numFmtId="177" fontId="2" fillId="8" borderId="0" xfId="0" applyNumberFormat="1" applyFont="1" applyFill="1" applyAlignment="1">
      <alignment/>
    </xf>
    <xf numFmtId="178" fontId="4" fillId="0" borderId="0" xfId="58" applyNumberFormat="1" applyFont="1">
      <alignment/>
      <protection/>
    </xf>
    <xf numFmtId="175" fontId="4" fillId="0" borderId="0" xfId="58" applyNumberFormat="1" applyFont="1">
      <alignment/>
      <protection/>
    </xf>
    <xf numFmtId="176" fontId="2" fillId="0" borderId="0" xfId="0" applyNumberFormat="1" applyFont="1" applyAlignment="1">
      <alignment/>
    </xf>
    <xf numFmtId="0" fontId="3" fillId="20" borderId="0" xfId="0" applyFont="1" applyFill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CEB!$A$52</c:f>
              <c:strCache>
                <c:ptCount val="1"/>
                <c:pt idx="0">
                  <c:v>Proportion missing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CEB!$B$39:$H$39</c:f>
              <c:strCache/>
            </c:strRef>
          </c:cat>
          <c:val>
            <c:numRef>
              <c:f>CEB!$B$52:$H$52</c:f>
              <c:numCache/>
            </c:numRef>
          </c:val>
          <c:smooth val="0"/>
        </c:ser>
        <c:marker val="1"/>
        <c:axId val="30438376"/>
        <c:axId val="5509929"/>
      </c:lineChart>
      <c:catAx>
        <c:axId val="30438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9929"/>
        <c:crosses val="autoZero"/>
        <c:auto val="1"/>
        <c:lblOffset val="100"/>
        <c:noMultiLvlLbl val="0"/>
      </c:catAx>
      <c:valAx>
        <c:axId val="5509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Proportion missing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38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'Recent births'!$F$3</c:f>
              <c:strCache>
                <c:ptCount val="1"/>
                <c:pt idx="0">
                  <c:v>Sex Ratio at Birth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'Recent births'!$A$4:$A$10</c:f>
              <c:strCache/>
            </c:strRef>
          </c:cat>
          <c:val>
            <c:numRef>
              <c:f>'Recent births'!$F$4:$F$10</c:f>
              <c:numCache/>
            </c:numRef>
          </c:val>
          <c:smooth val="0"/>
        </c:ser>
        <c:marker val="1"/>
        <c:axId val="49589362"/>
        <c:axId val="43651075"/>
      </c:lineChart>
      <c:catAx>
        <c:axId val="49589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Age group of mother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51075"/>
        <c:crosses val="autoZero"/>
        <c:auto val="1"/>
        <c:lblOffset val="100"/>
        <c:noMultiLvlLbl val="0"/>
      </c:catAx>
      <c:valAx>
        <c:axId val="43651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SRB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9589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'Recent births'!$G$3</c:f>
              <c:strCache>
                <c:ptCount val="1"/>
                <c:pt idx="0">
                  <c:v>Age Specific Fertility Rates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'Recent births'!$A$4:$A$10</c:f>
              <c:strCache/>
            </c:strRef>
          </c:cat>
          <c:val>
            <c:numRef>
              <c:f>'Recent births'!$G$4:$G$10</c:f>
              <c:numCache/>
            </c:numRef>
          </c:val>
          <c:smooth val="0"/>
        </c:ser>
        <c:marker val="1"/>
        <c:axId val="57315356"/>
        <c:axId val="46076157"/>
      </c:lineChart>
      <c:catAx>
        <c:axId val="57315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 of mother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76157"/>
        <c:crosses val="autoZero"/>
        <c:auto val="1"/>
        <c:lblOffset val="100"/>
        <c:noMultiLvlLbl val="0"/>
      </c:catAx>
      <c:valAx>
        <c:axId val="46076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ASFR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15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39</xdr:row>
      <xdr:rowOff>28575</xdr:rowOff>
    </xdr:from>
    <xdr:to>
      <xdr:col>17</xdr:col>
      <xdr:colOff>295275</xdr:colOff>
      <xdr:row>61</xdr:row>
      <xdr:rowOff>9525</xdr:rowOff>
    </xdr:to>
    <xdr:graphicFrame>
      <xdr:nvGraphicFramePr>
        <xdr:cNvPr id="1" name="Chart 1"/>
        <xdr:cNvGraphicFramePr/>
      </xdr:nvGraphicFramePr>
      <xdr:xfrm>
        <a:off x="7038975" y="6610350"/>
        <a:ext cx="56673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13</xdr:row>
      <xdr:rowOff>142875</xdr:rowOff>
    </xdr:from>
    <xdr:to>
      <xdr:col>4</xdr:col>
      <xdr:colOff>952500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95250" y="2638425"/>
        <a:ext cx="49434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1076325</xdr:colOff>
      <xdr:row>16</xdr:row>
      <xdr:rowOff>0</xdr:rowOff>
    </xdr:from>
    <xdr:to>
      <xdr:col>12</xdr:col>
      <xdr:colOff>485775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5162550" y="2981325"/>
        <a:ext cx="6210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 topLeftCell="A1">
      <selection activeCell="K31" sqref="K31"/>
    </sheetView>
  </sheetViews>
  <sheetFormatPr defaultColWidth="9.140625" defaultRowHeight="12.75"/>
  <cols>
    <col min="1" max="1" width="14.00390625" style="1" customWidth="1"/>
    <col min="2" max="2" width="11.28125" style="1" bestFit="1" customWidth="1"/>
    <col min="3" max="5" width="13.140625" style="1" bestFit="1" customWidth="1"/>
    <col min="6" max="7" width="11.28125" style="1" bestFit="1" customWidth="1"/>
    <col min="8" max="8" width="10.8515625" style="1" customWidth="1"/>
    <col min="9" max="10" width="9.28125" style="1" bestFit="1" customWidth="1"/>
    <col min="11" max="11" width="11.421875" style="1" customWidth="1"/>
    <col min="12" max="12" width="12.28125" style="1" customWidth="1"/>
    <col min="13" max="16384" width="9.140625" style="1" customWidth="1"/>
  </cols>
  <sheetData>
    <row r="1" spans="1:11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12.75">
      <c r="A2" s="24" t="s">
        <v>60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0"/>
    </row>
    <row r="3" spans="1:11" ht="12.75">
      <c r="A3" s="33"/>
      <c r="B3" s="25" t="s">
        <v>41</v>
      </c>
      <c r="C3" s="25" t="s">
        <v>42</v>
      </c>
      <c r="D3" s="25" t="s">
        <v>43</v>
      </c>
      <c r="E3" s="25" t="s">
        <v>44</v>
      </c>
      <c r="F3" s="25" t="s">
        <v>45</v>
      </c>
      <c r="G3" s="25" t="s">
        <v>46</v>
      </c>
      <c r="H3" s="25" t="s">
        <v>47</v>
      </c>
      <c r="K3" s="23"/>
    </row>
    <row r="4" spans="1:11" ht="12.75">
      <c r="A4" s="33">
        <v>0</v>
      </c>
      <c r="B4" s="23">
        <v>545706</v>
      </c>
      <c r="C4" s="23">
        <v>302587</v>
      </c>
      <c r="D4" s="23">
        <v>130142</v>
      </c>
      <c r="E4" s="23">
        <v>54401</v>
      </c>
      <c r="F4" s="23">
        <v>29692</v>
      </c>
      <c r="G4" s="23">
        <v>19280</v>
      </c>
      <c r="H4" s="23">
        <v>14316</v>
      </c>
      <c r="K4" s="23"/>
    </row>
    <row r="5" spans="1:11" ht="12.75">
      <c r="A5" s="33">
        <v>1</v>
      </c>
      <c r="B5" s="23">
        <v>75211</v>
      </c>
      <c r="C5" s="23">
        <v>248892</v>
      </c>
      <c r="D5" s="23">
        <v>187513</v>
      </c>
      <c r="E5" s="23">
        <v>93172</v>
      </c>
      <c r="F5" s="23">
        <v>50549</v>
      </c>
      <c r="G5" s="23">
        <v>29917</v>
      </c>
      <c r="H5" s="23">
        <v>21488</v>
      </c>
      <c r="K5" s="23"/>
    </row>
    <row r="6" spans="1:11" ht="12.75">
      <c r="A6" s="33">
        <v>2</v>
      </c>
      <c r="B6" s="23">
        <v>7536</v>
      </c>
      <c r="C6" s="23">
        <v>96649</v>
      </c>
      <c r="D6" s="23">
        <v>147179</v>
      </c>
      <c r="E6" s="23">
        <v>107112</v>
      </c>
      <c r="F6" s="23">
        <v>67226</v>
      </c>
      <c r="G6" s="23">
        <v>40768</v>
      </c>
      <c r="H6" s="23">
        <v>29423</v>
      </c>
      <c r="K6" s="23"/>
    </row>
    <row r="7" spans="1:11" ht="12.75">
      <c r="A7" s="33">
        <v>3</v>
      </c>
      <c r="B7" s="23">
        <v>705</v>
      </c>
      <c r="C7" s="23">
        <v>22726</v>
      </c>
      <c r="D7" s="23">
        <v>70671</v>
      </c>
      <c r="E7" s="23">
        <v>81751</v>
      </c>
      <c r="F7" s="23">
        <v>63244</v>
      </c>
      <c r="G7" s="23">
        <v>43687</v>
      </c>
      <c r="H7" s="23">
        <v>32200</v>
      </c>
      <c r="K7" s="23"/>
    </row>
    <row r="8" spans="1:11" ht="12.75">
      <c r="A8" s="33">
        <v>4</v>
      </c>
      <c r="B8" s="23">
        <v>47</v>
      </c>
      <c r="C8" s="23">
        <v>4004</v>
      </c>
      <c r="D8" s="23">
        <v>21685</v>
      </c>
      <c r="E8" s="23">
        <v>42702</v>
      </c>
      <c r="F8" s="23">
        <v>44544</v>
      </c>
      <c r="G8" s="23">
        <v>37033</v>
      </c>
      <c r="H8" s="23">
        <v>29411</v>
      </c>
      <c r="K8" s="23"/>
    </row>
    <row r="9" spans="1:11" ht="12.75">
      <c r="A9" s="33">
        <v>5</v>
      </c>
      <c r="B9" s="23">
        <v>0</v>
      </c>
      <c r="C9" s="23">
        <v>642</v>
      </c>
      <c r="D9" s="23">
        <v>5655</v>
      </c>
      <c r="E9" s="23">
        <v>16936</v>
      </c>
      <c r="F9" s="23">
        <v>24145</v>
      </c>
      <c r="G9" s="23">
        <v>24316</v>
      </c>
      <c r="H9" s="23">
        <v>21316</v>
      </c>
      <c r="K9" s="23"/>
    </row>
    <row r="10" spans="1:11" ht="12.75">
      <c r="A10" s="33">
        <v>6</v>
      </c>
      <c r="B10" s="23">
        <v>0</v>
      </c>
      <c r="C10" s="23">
        <v>117</v>
      </c>
      <c r="D10" s="23">
        <v>1419</v>
      </c>
      <c r="E10" s="23">
        <v>5933</v>
      </c>
      <c r="F10" s="23">
        <v>11106</v>
      </c>
      <c r="G10" s="23">
        <v>14080</v>
      </c>
      <c r="H10" s="23">
        <v>13483</v>
      </c>
      <c r="K10" s="23"/>
    </row>
    <row r="11" spans="1:11" ht="12.75">
      <c r="A11" s="33">
        <v>7</v>
      </c>
      <c r="B11" s="23">
        <v>0</v>
      </c>
      <c r="C11" s="23">
        <v>14</v>
      </c>
      <c r="D11" s="23">
        <v>356</v>
      </c>
      <c r="E11" s="23">
        <v>1906</v>
      </c>
      <c r="F11" s="23">
        <v>4471</v>
      </c>
      <c r="G11" s="23">
        <v>6694</v>
      </c>
      <c r="H11" s="23">
        <v>7183</v>
      </c>
      <c r="K11" s="23"/>
    </row>
    <row r="12" spans="1:11" ht="12.75">
      <c r="A12" s="33">
        <v>8</v>
      </c>
      <c r="B12" s="23">
        <v>0</v>
      </c>
      <c r="C12" s="23">
        <v>0</v>
      </c>
      <c r="D12" s="23">
        <v>123</v>
      </c>
      <c r="E12" s="23">
        <v>636</v>
      </c>
      <c r="F12" s="23">
        <v>1691</v>
      </c>
      <c r="G12" s="23">
        <v>3132</v>
      </c>
      <c r="H12" s="23">
        <v>3552</v>
      </c>
      <c r="K12" s="23"/>
    </row>
    <row r="13" spans="1:11" ht="12.75">
      <c r="A13" s="33" t="s">
        <v>30</v>
      </c>
      <c r="B13" s="23">
        <v>0</v>
      </c>
      <c r="C13" s="23">
        <v>0</v>
      </c>
      <c r="D13" s="23">
        <v>31</v>
      </c>
      <c r="E13" s="23">
        <v>262</v>
      </c>
      <c r="F13" s="23">
        <v>733</v>
      </c>
      <c r="G13" s="23">
        <v>1552</v>
      </c>
      <c r="H13" s="23">
        <v>1851</v>
      </c>
      <c r="K13" s="23"/>
    </row>
    <row r="14" spans="1:11" ht="12.75">
      <c r="A14" s="28" t="s">
        <v>57</v>
      </c>
      <c r="B14" s="23">
        <f>SUM(B4:B13)</f>
        <v>629205</v>
      </c>
      <c r="C14" s="23">
        <f aca="true" t="shared" si="0" ref="C14:H14">SUM(C4:C13)</f>
        <v>675631</v>
      </c>
      <c r="D14" s="23">
        <f t="shared" si="0"/>
        <v>564774</v>
      </c>
      <c r="E14" s="23">
        <f t="shared" si="0"/>
        <v>404811</v>
      </c>
      <c r="F14" s="23">
        <f t="shared" si="0"/>
        <v>297401</v>
      </c>
      <c r="G14" s="23">
        <f t="shared" si="0"/>
        <v>220459</v>
      </c>
      <c r="H14" s="23">
        <f t="shared" si="0"/>
        <v>174223</v>
      </c>
      <c r="I14" s="23"/>
      <c r="J14" s="23"/>
      <c r="K14" s="23"/>
    </row>
    <row r="15" spans="1:11" ht="23.25">
      <c r="A15" s="36" t="s">
        <v>55</v>
      </c>
      <c r="B15" s="48">
        <f>B4/B14</f>
        <v>0.8672944429875795</v>
      </c>
      <c r="C15" s="48">
        <f aca="true" t="shared" si="1" ref="C15:H15">C4/C14</f>
        <v>0.4478583723955828</v>
      </c>
      <c r="D15" s="48">
        <f t="shared" si="1"/>
        <v>0.2304319958071724</v>
      </c>
      <c r="E15" s="48">
        <f t="shared" si="1"/>
        <v>0.1343861703362804</v>
      </c>
      <c r="F15" s="48">
        <f t="shared" si="1"/>
        <v>0.09983826550684093</v>
      </c>
      <c r="G15" s="48">
        <f t="shared" si="1"/>
        <v>0.08745390299330034</v>
      </c>
      <c r="H15" s="48">
        <f t="shared" si="1"/>
        <v>0.08217055153452758</v>
      </c>
      <c r="I15" s="23"/>
      <c r="J15" s="23"/>
      <c r="K15" s="23"/>
    </row>
    <row r="16" spans="1:11" ht="12.75">
      <c r="A16" s="28" t="s">
        <v>58</v>
      </c>
      <c r="B16" s="23">
        <f>B5+B6*2+B7*3+B8*4+B9*5+B10*6+B11*7+B12*8+B13*9</f>
        <v>92586</v>
      </c>
      <c r="C16" s="23">
        <f aca="true" t="shared" si="2" ref="C16:H16">C5+C6*2+C7*3+C8*4+C9*5+C10*6+C11*7+C12*8+C13*9</f>
        <v>530394</v>
      </c>
      <c r="D16" s="23">
        <f t="shared" si="2"/>
        <v>821168</v>
      </c>
      <c r="E16" s="23">
        <f t="shared" si="2"/>
        <v>864523</v>
      </c>
      <c r="F16" s="23">
        <f t="shared" si="2"/>
        <v>791692</v>
      </c>
      <c r="G16" s="23">
        <f t="shared" si="2"/>
        <v>682588</v>
      </c>
      <c r="H16" s="23">
        <f t="shared" si="2"/>
        <v>577412</v>
      </c>
      <c r="I16" s="23"/>
      <c r="J16" s="23"/>
      <c r="K16" s="23"/>
    </row>
    <row r="17" spans="1:11" ht="12.75">
      <c r="A17" s="28" t="s">
        <v>59</v>
      </c>
      <c r="B17" s="49">
        <f>B16/B14</f>
        <v>0.1471475910077002</v>
      </c>
      <c r="C17" s="49">
        <f aca="true" t="shared" si="3" ref="C17:H17">C16/C14</f>
        <v>0.7850350265159532</v>
      </c>
      <c r="D17" s="49">
        <f t="shared" si="3"/>
        <v>1.4539762807777978</v>
      </c>
      <c r="E17" s="49">
        <f t="shared" si="3"/>
        <v>2.1356213146381893</v>
      </c>
      <c r="F17" s="49">
        <f t="shared" si="3"/>
        <v>2.662035433640102</v>
      </c>
      <c r="G17" s="49">
        <f t="shared" si="3"/>
        <v>3.096212901265088</v>
      </c>
      <c r="H17" s="49">
        <f t="shared" si="3"/>
        <v>3.314212245225946</v>
      </c>
      <c r="I17" s="23"/>
      <c r="J17" s="23"/>
      <c r="K17" s="23"/>
    </row>
    <row r="18" spans="1:11" ht="12.75">
      <c r="A18" s="34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12.75">
      <c r="A19" s="34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2" ht="12.75">
      <c r="A20" s="35" t="s">
        <v>61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10"/>
    </row>
    <row r="21" spans="1:11" ht="12.75">
      <c r="A21" s="33"/>
      <c r="B21" s="25" t="s">
        <v>48</v>
      </c>
      <c r="C21" s="25" t="s">
        <v>49</v>
      </c>
      <c r="D21" s="25" t="s">
        <v>50</v>
      </c>
      <c r="E21" s="25" t="s">
        <v>51</v>
      </c>
      <c r="F21" s="25" t="s">
        <v>52</v>
      </c>
      <c r="G21" s="25" t="s">
        <v>53</v>
      </c>
      <c r="H21" s="25" t="s">
        <v>54</v>
      </c>
      <c r="K21" s="23"/>
    </row>
    <row r="22" spans="1:11" ht="12.75">
      <c r="A22" s="33">
        <v>0</v>
      </c>
      <c r="B22" s="23">
        <v>549970</v>
      </c>
      <c r="C22" s="23">
        <v>315117</v>
      </c>
      <c r="D22" s="23">
        <v>139134</v>
      </c>
      <c r="E22" s="23">
        <v>60313</v>
      </c>
      <c r="F22" s="23">
        <v>34366</v>
      </c>
      <c r="G22" s="23">
        <v>22197</v>
      </c>
      <c r="H22" s="23">
        <v>16452</v>
      </c>
      <c r="K22" s="23"/>
    </row>
    <row r="23" spans="1:11" ht="12.75">
      <c r="A23" s="33">
        <v>1</v>
      </c>
      <c r="B23" s="23">
        <v>71536</v>
      </c>
      <c r="C23" s="23">
        <v>241665</v>
      </c>
      <c r="D23" s="23">
        <v>184379</v>
      </c>
      <c r="E23" s="23">
        <v>91967</v>
      </c>
      <c r="F23" s="23">
        <v>49061</v>
      </c>
      <c r="G23" s="23">
        <v>29556</v>
      </c>
      <c r="H23" s="23">
        <v>21247</v>
      </c>
      <c r="K23" s="23"/>
    </row>
    <row r="24" spans="1:11" ht="12.75">
      <c r="A24" s="33">
        <v>2</v>
      </c>
      <c r="B24" s="23">
        <v>7078</v>
      </c>
      <c r="C24" s="23">
        <v>94705</v>
      </c>
      <c r="D24" s="23">
        <v>149477</v>
      </c>
      <c r="E24" s="23">
        <v>110077</v>
      </c>
      <c r="F24" s="23">
        <v>69085</v>
      </c>
      <c r="G24" s="23">
        <v>42700</v>
      </c>
      <c r="H24" s="23">
        <v>30675</v>
      </c>
      <c r="K24" s="23"/>
    </row>
    <row r="25" spans="1:11" ht="12.75">
      <c r="A25" s="33">
        <v>3</v>
      </c>
      <c r="B25" s="23">
        <v>584</v>
      </c>
      <c r="C25" s="23">
        <v>20169</v>
      </c>
      <c r="D25" s="23">
        <v>66057</v>
      </c>
      <c r="E25" s="23">
        <v>80167</v>
      </c>
      <c r="F25" s="23">
        <v>63965</v>
      </c>
      <c r="G25" s="23">
        <v>44522</v>
      </c>
      <c r="H25" s="23">
        <v>33576</v>
      </c>
      <c r="K25" s="23"/>
    </row>
    <row r="26" spans="1:11" ht="12.75">
      <c r="A26" s="33">
        <v>4</v>
      </c>
      <c r="B26" s="23">
        <v>37</v>
      </c>
      <c r="C26" s="23">
        <v>3375</v>
      </c>
      <c r="D26" s="23">
        <v>19798</v>
      </c>
      <c r="E26" s="23">
        <v>40487</v>
      </c>
      <c r="F26" s="23">
        <v>44081</v>
      </c>
      <c r="G26" s="23">
        <v>37488</v>
      </c>
      <c r="H26" s="23">
        <v>30343</v>
      </c>
      <c r="K26" s="23"/>
    </row>
    <row r="27" spans="1:11" ht="12.75">
      <c r="A27" s="33">
        <v>5</v>
      </c>
      <c r="B27" s="23">
        <v>0</v>
      </c>
      <c r="C27" s="23">
        <v>522</v>
      </c>
      <c r="D27" s="23">
        <v>4479</v>
      </c>
      <c r="E27" s="23">
        <v>15007</v>
      </c>
      <c r="F27" s="23">
        <v>21901</v>
      </c>
      <c r="G27" s="23">
        <v>22826</v>
      </c>
      <c r="H27" s="23">
        <v>20246</v>
      </c>
      <c r="K27" s="23"/>
    </row>
    <row r="28" spans="1:11" ht="12.75">
      <c r="A28" s="33">
        <v>6</v>
      </c>
      <c r="B28" s="23">
        <v>0</v>
      </c>
      <c r="C28" s="23">
        <v>76</v>
      </c>
      <c r="D28" s="23">
        <v>1117</v>
      </c>
      <c r="E28" s="23">
        <v>4855</v>
      </c>
      <c r="F28" s="23">
        <v>9702</v>
      </c>
      <c r="G28" s="23">
        <v>12449</v>
      </c>
      <c r="H28" s="23">
        <v>11823</v>
      </c>
      <c r="K28" s="23"/>
    </row>
    <row r="29" spans="1:11" ht="12.75">
      <c r="A29" s="33">
        <v>7</v>
      </c>
      <c r="B29" s="23">
        <v>0</v>
      </c>
      <c r="C29" s="23">
        <v>2</v>
      </c>
      <c r="D29" s="23">
        <v>268</v>
      </c>
      <c r="E29" s="23">
        <v>1353</v>
      </c>
      <c r="F29" s="23">
        <v>3567</v>
      </c>
      <c r="G29" s="23">
        <v>5428</v>
      </c>
      <c r="H29" s="23">
        <v>6006</v>
      </c>
      <c r="K29" s="23"/>
    </row>
    <row r="30" spans="1:11" ht="12.75">
      <c r="A30" s="33">
        <v>8</v>
      </c>
      <c r="B30" s="23">
        <v>0</v>
      </c>
      <c r="C30" s="23">
        <v>0</v>
      </c>
      <c r="D30" s="23">
        <v>48</v>
      </c>
      <c r="E30" s="23">
        <v>428</v>
      </c>
      <c r="F30" s="23">
        <v>1209</v>
      </c>
      <c r="G30" s="23">
        <v>2277</v>
      </c>
      <c r="H30" s="23">
        <v>2591</v>
      </c>
      <c r="K30" s="23"/>
    </row>
    <row r="31" spans="1:11" ht="12.75">
      <c r="A31" s="33" t="s">
        <v>30</v>
      </c>
      <c r="B31" s="23">
        <v>0</v>
      </c>
      <c r="C31" s="23">
        <v>0</v>
      </c>
      <c r="D31" s="23">
        <v>17</v>
      </c>
      <c r="E31" s="23">
        <v>157</v>
      </c>
      <c r="F31" s="23">
        <v>464</v>
      </c>
      <c r="G31" s="23">
        <v>1016</v>
      </c>
      <c r="H31" s="23">
        <v>1264</v>
      </c>
      <c r="K31" s="23"/>
    </row>
    <row r="32" spans="1:8" ht="12.75">
      <c r="A32" s="28" t="s">
        <v>57</v>
      </c>
      <c r="B32" s="26">
        <f>SUM(B22:B31)</f>
        <v>629205</v>
      </c>
      <c r="C32" s="26">
        <f aca="true" t="shared" si="4" ref="C32:H32">SUM(C22:C31)</f>
        <v>675631</v>
      </c>
      <c r="D32" s="26">
        <f t="shared" si="4"/>
        <v>564774</v>
      </c>
      <c r="E32" s="26">
        <f t="shared" si="4"/>
        <v>404811</v>
      </c>
      <c r="F32" s="26">
        <f t="shared" si="4"/>
        <v>297401</v>
      </c>
      <c r="G32" s="26">
        <f t="shared" si="4"/>
        <v>220459</v>
      </c>
      <c r="H32" s="26">
        <f t="shared" si="4"/>
        <v>174223</v>
      </c>
    </row>
    <row r="33" spans="1:8" ht="23.25">
      <c r="A33" s="36" t="s">
        <v>55</v>
      </c>
      <c r="B33" s="48">
        <f>B22/B32</f>
        <v>0.8740712486391558</v>
      </c>
      <c r="C33" s="48">
        <f aca="true" t="shared" si="5" ref="C33:H33">C22/C32</f>
        <v>0.46640399863238957</v>
      </c>
      <c r="D33" s="48">
        <f t="shared" si="5"/>
        <v>0.2463534086200852</v>
      </c>
      <c r="E33" s="48">
        <f t="shared" si="5"/>
        <v>0.14899051656204995</v>
      </c>
      <c r="F33" s="48">
        <f t="shared" si="5"/>
        <v>0.11555441979011503</v>
      </c>
      <c r="G33" s="48">
        <f t="shared" si="5"/>
        <v>0.10068538821277426</v>
      </c>
      <c r="H33" s="48">
        <f t="shared" si="5"/>
        <v>0.09443070088335065</v>
      </c>
    </row>
    <row r="34" spans="1:8" ht="12.75">
      <c r="A34" s="28" t="s">
        <v>58</v>
      </c>
      <c r="B34" s="32">
        <f>B23+B24*2+B25*3+B26*4+B27*5+B28*6+B29*7+B30*8+B31*9</f>
        <v>87592</v>
      </c>
      <c r="C34" s="32">
        <f aca="true" t="shared" si="6" ref="C34:H34">C23+C24*2+C25*3+C26*4+C27*5+C28*6+C29*7+C30*8+C31*9</f>
        <v>508162</v>
      </c>
      <c r="D34" s="32">
        <f t="shared" si="6"/>
        <v>792206</v>
      </c>
      <c r="E34" s="32">
        <f t="shared" si="6"/>
        <v>833043</v>
      </c>
      <c r="F34" s="32">
        <f t="shared" si="6"/>
        <v>761984</v>
      </c>
      <c r="G34" s="32">
        <f t="shared" si="6"/>
        <v>652654</v>
      </c>
      <c r="H34" s="32">
        <f t="shared" si="6"/>
        <v>551011</v>
      </c>
    </row>
    <row r="35" spans="1:8" ht="12.75">
      <c r="A35" s="28" t="s">
        <v>59</v>
      </c>
      <c r="B35" s="50">
        <f>B34/B32</f>
        <v>0.1392105911427913</v>
      </c>
      <c r="C35" s="50">
        <f aca="true" t="shared" si="7" ref="C35:H35">C34/C32</f>
        <v>0.7521294908019318</v>
      </c>
      <c r="D35" s="50">
        <f t="shared" si="7"/>
        <v>1.4026955915109407</v>
      </c>
      <c r="E35" s="50">
        <f t="shared" si="7"/>
        <v>2.057856629390012</v>
      </c>
      <c r="F35" s="50">
        <f t="shared" si="7"/>
        <v>2.562143368717657</v>
      </c>
      <c r="G35" s="50">
        <f t="shared" si="7"/>
        <v>2.9604325520845145</v>
      </c>
      <c r="H35" s="50">
        <f t="shared" si="7"/>
        <v>3.1626765696836814</v>
      </c>
    </row>
    <row r="38" spans="1:11" ht="12.75">
      <c r="A38" s="40" t="s">
        <v>62</v>
      </c>
      <c r="B38" s="41"/>
      <c r="C38" s="41"/>
      <c r="D38" s="41"/>
      <c r="E38" s="41"/>
      <c r="F38" s="41"/>
      <c r="G38" s="41"/>
      <c r="H38" s="41"/>
      <c r="I38" s="10"/>
      <c r="J38" s="10"/>
      <c r="K38" s="10"/>
    </row>
    <row r="39" spans="1:8" ht="12.75">
      <c r="A39" s="28"/>
      <c r="B39" s="30" t="s">
        <v>7</v>
      </c>
      <c r="C39" s="30" t="s">
        <v>8</v>
      </c>
      <c r="D39" s="30" t="s">
        <v>9</v>
      </c>
      <c r="E39" s="30" t="s">
        <v>10</v>
      </c>
      <c r="F39" s="30" t="s">
        <v>11</v>
      </c>
      <c r="G39" s="30" t="s">
        <v>12</v>
      </c>
      <c r="H39" s="30" t="s">
        <v>13</v>
      </c>
    </row>
    <row r="40" spans="1:8" ht="12.75">
      <c r="A40" s="28">
        <v>0</v>
      </c>
      <c r="B40" s="31">
        <v>269577</v>
      </c>
      <c r="C40" s="31">
        <v>67748</v>
      </c>
      <c r="D40" s="31">
        <v>20637</v>
      </c>
      <c r="E40" s="31">
        <v>9541</v>
      </c>
      <c r="F40" s="31">
        <v>7506</v>
      </c>
      <c r="G40" s="31">
        <v>5118</v>
      </c>
      <c r="H40" s="31">
        <v>4426</v>
      </c>
    </row>
    <row r="41" spans="1:8" ht="12.75">
      <c r="A41" s="28">
        <v>1</v>
      </c>
      <c r="B41" s="31">
        <v>76798</v>
      </c>
      <c r="C41" s="31">
        <v>89984</v>
      </c>
      <c r="D41" s="31">
        <v>28881</v>
      </c>
      <c r="E41" s="31">
        <v>11011</v>
      </c>
      <c r="F41" s="31">
        <v>8250</v>
      </c>
      <c r="G41" s="31">
        <v>5005</v>
      </c>
      <c r="H41" s="31">
        <v>4305</v>
      </c>
    </row>
    <row r="42" spans="1:8" ht="12.75">
      <c r="A42" s="28">
        <v>2</v>
      </c>
      <c r="B42" s="31">
        <v>25488</v>
      </c>
      <c r="C42" s="31">
        <v>92219</v>
      </c>
      <c r="D42" s="31">
        <v>46182</v>
      </c>
      <c r="E42" s="31">
        <v>17234</v>
      </c>
      <c r="F42" s="31">
        <v>11807</v>
      </c>
      <c r="G42" s="31">
        <v>6900</v>
      </c>
      <c r="H42" s="31">
        <v>5798</v>
      </c>
    </row>
    <row r="43" spans="1:8" ht="12.75">
      <c r="A43" s="28">
        <v>3</v>
      </c>
      <c r="B43" s="31">
        <v>7967</v>
      </c>
      <c r="C43" s="31">
        <v>59503</v>
      </c>
      <c r="D43" s="31">
        <v>60144</v>
      </c>
      <c r="E43" s="31">
        <v>24196</v>
      </c>
      <c r="F43" s="31">
        <v>15771</v>
      </c>
      <c r="G43" s="31">
        <v>8737</v>
      </c>
      <c r="H43" s="31">
        <v>7174</v>
      </c>
    </row>
    <row r="44" spans="1:8" ht="12.75">
      <c r="A44" s="28">
        <v>4</v>
      </c>
      <c r="B44" s="31">
        <v>3042</v>
      </c>
      <c r="C44" s="31">
        <v>29146</v>
      </c>
      <c r="D44" s="31">
        <v>59756</v>
      </c>
      <c r="E44" s="31">
        <v>32963</v>
      </c>
      <c r="F44" s="31">
        <v>20978</v>
      </c>
      <c r="G44" s="31">
        <v>10791</v>
      </c>
      <c r="H44" s="31">
        <v>8810</v>
      </c>
    </row>
    <row r="45" spans="1:8" ht="12.75">
      <c r="A45" s="28">
        <v>5</v>
      </c>
      <c r="B45" s="31">
        <v>1224</v>
      </c>
      <c r="C45" s="31">
        <v>12599</v>
      </c>
      <c r="D45" s="31">
        <v>42584</v>
      </c>
      <c r="E45" s="31">
        <v>38078</v>
      </c>
      <c r="F45" s="31">
        <v>25590</v>
      </c>
      <c r="G45" s="31">
        <v>13633</v>
      </c>
      <c r="H45" s="31">
        <v>10847</v>
      </c>
    </row>
    <row r="46" spans="1:8" ht="12.75">
      <c r="A46" s="28">
        <v>6</v>
      </c>
      <c r="B46" s="31">
        <v>0</v>
      </c>
      <c r="C46" s="31">
        <v>5761</v>
      </c>
      <c r="D46" s="31">
        <v>24192</v>
      </c>
      <c r="E46" s="31">
        <v>35909</v>
      </c>
      <c r="F46" s="31">
        <v>30436</v>
      </c>
      <c r="G46" s="31">
        <v>16004</v>
      </c>
      <c r="H46" s="31">
        <v>13086</v>
      </c>
    </row>
    <row r="47" spans="1:8" ht="12.75">
      <c r="A47" s="28">
        <v>7</v>
      </c>
      <c r="B47" s="31">
        <v>0</v>
      </c>
      <c r="C47" s="31">
        <v>2407</v>
      </c>
      <c r="D47" s="31">
        <v>11446</v>
      </c>
      <c r="E47" s="31">
        <v>25472</v>
      </c>
      <c r="F47" s="31">
        <v>29791</v>
      </c>
      <c r="G47" s="31">
        <v>17052</v>
      </c>
      <c r="H47" s="31">
        <v>14041</v>
      </c>
    </row>
    <row r="48" spans="1:8" ht="12.75">
      <c r="A48" s="28">
        <v>8</v>
      </c>
      <c r="B48" s="31">
        <v>0</v>
      </c>
      <c r="C48" s="31">
        <v>1135</v>
      </c>
      <c r="D48" s="31">
        <v>5762</v>
      </c>
      <c r="E48" s="31">
        <v>15782</v>
      </c>
      <c r="F48" s="31">
        <v>26791</v>
      </c>
      <c r="G48" s="31">
        <v>18829</v>
      </c>
      <c r="H48" s="31">
        <v>15918</v>
      </c>
    </row>
    <row r="49" spans="1:8" ht="12.75">
      <c r="A49" s="29" t="s">
        <v>30</v>
      </c>
      <c r="B49" s="31">
        <v>0</v>
      </c>
      <c r="C49" s="31">
        <v>0</v>
      </c>
      <c r="D49" s="31">
        <v>4766</v>
      </c>
      <c r="E49" s="31">
        <v>16595</v>
      </c>
      <c r="F49" s="31">
        <v>43024</v>
      </c>
      <c r="G49" s="31">
        <v>48337</v>
      </c>
      <c r="H49" s="31">
        <v>50610</v>
      </c>
    </row>
    <row r="50" spans="1:8" ht="12.75">
      <c r="A50" s="28" t="s">
        <v>56</v>
      </c>
      <c r="B50" s="31">
        <f>17861+580</f>
        <v>18441</v>
      </c>
      <c r="C50" s="31">
        <f>9008+609</f>
        <v>9617</v>
      </c>
      <c r="D50" s="31">
        <v>4452</v>
      </c>
      <c r="E50" s="31">
        <v>2439</v>
      </c>
      <c r="F50" s="31">
        <v>1757</v>
      </c>
      <c r="G50" s="31">
        <v>1175</v>
      </c>
      <c r="H50" s="31">
        <v>1166</v>
      </c>
    </row>
    <row r="51" spans="1:8" ht="12.75">
      <c r="A51" s="28" t="s">
        <v>57</v>
      </c>
      <c r="B51" s="32">
        <f>SUM(B40:B50)</f>
        <v>402537</v>
      </c>
      <c r="C51" s="32">
        <f aca="true" t="shared" si="8" ref="C51:H51">SUM(C40:C50)</f>
        <v>370119</v>
      </c>
      <c r="D51" s="32">
        <f t="shared" si="8"/>
        <v>308802</v>
      </c>
      <c r="E51" s="32">
        <f t="shared" si="8"/>
        <v>229220</v>
      </c>
      <c r="F51" s="32">
        <f t="shared" si="8"/>
        <v>221701</v>
      </c>
      <c r="G51" s="32">
        <f t="shared" si="8"/>
        <v>151581</v>
      </c>
      <c r="H51" s="32">
        <f t="shared" si="8"/>
        <v>136181</v>
      </c>
    </row>
    <row r="52" spans="1:8" ht="23.25">
      <c r="A52" s="36" t="s">
        <v>63</v>
      </c>
      <c r="B52" s="45">
        <f>B50/B51</f>
        <v>0.045811937784601166</v>
      </c>
      <c r="C52" s="45">
        <f aca="true" t="shared" si="9" ref="C52:H52">C50/C51</f>
        <v>0.02598353502522162</v>
      </c>
      <c r="D52" s="45">
        <f t="shared" si="9"/>
        <v>0.014417005071210678</v>
      </c>
      <c r="E52" s="45">
        <f t="shared" si="9"/>
        <v>0.010640432772009423</v>
      </c>
      <c r="F52" s="45">
        <f t="shared" si="9"/>
        <v>0.007925088294594972</v>
      </c>
      <c r="G52" s="45">
        <f t="shared" si="9"/>
        <v>0.007751631141106075</v>
      </c>
      <c r="H52" s="45">
        <f t="shared" si="9"/>
        <v>0.008562134218429884</v>
      </c>
    </row>
    <row r="53" spans="1:8" ht="23.25">
      <c r="A53" s="36" t="s">
        <v>55</v>
      </c>
      <c r="B53" s="37">
        <f>B40/B51</f>
        <v>0.6696949597179886</v>
      </c>
      <c r="C53" s="37">
        <f aca="true" t="shared" si="10" ref="C53:H53">C40/C51</f>
        <v>0.1830438318486757</v>
      </c>
      <c r="D53" s="37">
        <f t="shared" si="10"/>
        <v>0.06682923038063225</v>
      </c>
      <c r="E53" s="37">
        <f t="shared" si="10"/>
        <v>0.04162376755954978</v>
      </c>
      <c r="F53" s="37">
        <f t="shared" si="10"/>
        <v>0.0338564102101479</v>
      </c>
      <c r="G53" s="37">
        <f t="shared" si="10"/>
        <v>0.03376412611079225</v>
      </c>
      <c r="H53" s="37">
        <f t="shared" si="10"/>
        <v>0.032500862822273296</v>
      </c>
    </row>
    <row r="54" spans="1:8" ht="12.75">
      <c r="A54" s="28" t="s">
        <v>58</v>
      </c>
      <c r="B54" s="32">
        <f>B41+B42*2+B43*3+B44*4+B45*5+B46*6+B47*7+B48*8+B49*9</f>
        <v>169963</v>
      </c>
      <c r="C54" s="32">
        <f aca="true" t="shared" si="11" ref="C54:H54">C41+C42*2+C43*3+C44*4+C45*5+C46*6+C47*7+C48*8+C49*9</f>
        <v>693005</v>
      </c>
      <c r="D54" s="32">
        <f t="shared" si="11"/>
        <v>1067885</v>
      </c>
      <c r="E54" s="32">
        <f t="shared" si="11"/>
        <v>1109678</v>
      </c>
      <c r="F54" s="32">
        <f t="shared" si="11"/>
        <v>1283736</v>
      </c>
      <c r="G54" s="32">
        <f t="shared" si="11"/>
        <v>957398</v>
      </c>
      <c r="H54" s="32">
        <f t="shared" si="11"/>
        <v>886535</v>
      </c>
    </row>
    <row r="55" spans="1:8" ht="12.75">
      <c r="A55" s="28" t="s">
        <v>59</v>
      </c>
      <c r="B55" s="38">
        <f>B54/B51</f>
        <v>0.4222295093370299</v>
      </c>
      <c r="C55" s="38">
        <f aca="true" t="shared" si="12" ref="C55:H55">C54/C51</f>
        <v>1.8723842872157332</v>
      </c>
      <c r="D55" s="38">
        <f t="shared" si="12"/>
        <v>3.4581544160983415</v>
      </c>
      <c r="E55" s="38">
        <f t="shared" si="12"/>
        <v>4.841104615653085</v>
      </c>
      <c r="F55" s="38">
        <f t="shared" si="12"/>
        <v>5.790393367643809</v>
      </c>
      <c r="G55" s="38">
        <f t="shared" si="12"/>
        <v>6.3160818308363185</v>
      </c>
      <c r="H55" s="38">
        <f t="shared" si="12"/>
        <v>6.509975694112982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11.8515625" style="1" customWidth="1"/>
    <col min="2" max="2" width="20.57421875" style="1" customWidth="1"/>
    <col min="3" max="3" width="14.140625" style="1" customWidth="1"/>
    <col min="4" max="4" width="14.7109375" style="1" customWidth="1"/>
    <col min="5" max="5" width="18.421875" style="1" customWidth="1"/>
    <col min="6" max="6" width="16.140625" style="1" customWidth="1"/>
    <col min="7" max="7" width="16.7109375" style="1" customWidth="1"/>
    <col min="8" max="8" width="14.140625" style="1" customWidth="1"/>
    <col min="9" max="16384" width="9.140625" style="1" customWidth="1"/>
  </cols>
  <sheetData>
    <row r="2" spans="1:8" ht="12.75">
      <c r="A2" s="13" t="s">
        <v>35</v>
      </c>
      <c r="B2" s="10"/>
      <c r="C2" s="10"/>
      <c r="D2" s="10"/>
      <c r="E2" s="10"/>
      <c r="F2" s="10"/>
      <c r="G2" s="10"/>
      <c r="H2" s="10"/>
    </row>
    <row r="3" spans="1:8" s="27" customFormat="1" ht="41.25" customHeight="1">
      <c r="A3" s="14" t="s">
        <v>37</v>
      </c>
      <c r="B3" s="12" t="s">
        <v>38</v>
      </c>
      <c r="C3" s="12" t="s">
        <v>39</v>
      </c>
      <c r="D3" s="12" t="s">
        <v>40</v>
      </c>
      <c r="E3" s="17" t="s">
        <v>31</v>
      </c>
      <c r="F3" s="27" t="s">
        <v>64</v>
      </c>
      <c r="G3" s="27" t="s">
        <v>65</v>
      </c>
      <c r="H3" s="27" t="s">
        <v>66</v>
      </c>
    </row>
    <row r="4" spans="1:8" ht="12.75">
      <c r="A4" s="4" t="s">
        <v>7</v>
      </c>
      <c r="B4" s="9">
        <v>70737</v>
      </c>
      <c r="C4" s="19">
        <v>34137</v>
      </c>
      <c r="D4" s="19">
        <v>36600</v>
      </c>
      <c r="E4" s="20">
        <v>635927</v>
      </c>
      <c r="F4" s="43">
        <f aca="true" t="shared" si="0" ref="F4:F10">C4/D4</f>
        <v>0.9327049180327869</v>
      </c>
      <c r="G4" s="44">
        <f aca="true" t="shared" si="1" ref="G4:G10">B4/E4</f>
        <v>0.11123446559117635</v>
      </c>
      <c r="H4" s="46">
        <f aca="true" t="shared" si="2" ref="H4:H10">G4*5</f>
        <v>0.5561723279558818</v>
      </c>
    </row>
    <row r="5" spans="1:8" ht="12.75">
      <c r="A5" s="4" t="s">
        <v>8</v>
      </c>
      <c r="B5" s="9">
        <v>169406</v>
      </c>
      <c r="C5" s="19">
        <v>81379</v>
      </c>
      <c r="D5" s="19">
        <v>88027</v>
      </c>
      <c r="E5" s="20">
        <v>678071</v>
      </c>
      <c r="F5" s="43">
        <f t="shared" si="0"/>
        <v>0.9244777170640827</v>
      </c>
      <c r="G5" s="44">
        <f t="shared" si="1"/>
        <v>0.24983519424956974</v>
      </c>
      <c r="H5" s="46">
        <f t="shared" si="2"/>
        <v>1.2491759712478487</v>
      </c>
    </row>
    <row r="6" spans="1:8" ht="12.75">
      <c r="A6" s="4" t="s">
        <v>9</v>
      </c>
      <c r="B6" s="9">
        <v>130331</v>
      </c>
      <c r="C6" s="19">
        <v>62810</v>
      </c>
      <c r="D6" s="19">
        <v>67521</v>
      </c>
      <c r="E6" s="20">
        <v>566350</v>
      </c>
      <c r="F6" s="43">
        <f t="shared" si="0"/>
        <v>0.9302291139053035</v>
      </c>
      <c r="G6" s="44">
        <f t="shared" si="1"/>
        <v>0.23012448132780083</v>
      </c>
      <c r="H6" s="46">
        <f t="shared" si="2"/>
        <v>1.150622406639004</v>
      </c>
    </row>
    <row r="7" spans="1:8" ht="12.75">
      <c r="A7" s="4" t="s">
        <v>10</v>
      </c>
      <c r="B7" s="9">
        <v>79232</v>
      </c>
      <c r="C7" s="19">
        <v>37758</v>
      </c>
      <c r="D7" s="19">
        <v>41474</v>
      </c>
      <c r="E7" s="20">
        <v>405602</v>
      </c>
      <c r="F7" s="43">
        <f t="shared" si="0"/>
        <v>0.9104016974490042</v>
      </c>
      <c r="G7" s="44">
        <f t="shared" si="1"/>
        <v>0.19534420441713798</v>
      </c>
      <c r="H7" s="46">
        <f t="shared" si="2"/>
        <v>0.9767210220856899</v>
      </c>
    </row>
    <row r="8" spans="1:8" ht="12.75">
      <c r="A8" s="4" t="s">
        <v>11</v>
      </c>
      <c r="B8" s="9">
        <v>43747</v>
      </c>
      <c r="C8" s="19">
        <v>20776</v>
      </c>
      <c r="D8" s="19">
        <v>22971</v>
      </c>
      <c r="E8" s="20">
        <v>298004</v>
      </c>
      <c r="F8" s="43">
        <f t="shared" si="0"/>
        <v>0.9044447346654477</v>
      </c>
      <c r="G8" s="44">
        <f t="shared" si="1"/>
        <v>0.1468000429524436</v>
      </c>
      <c r="H8" s="46">
        <f t="shared" si="2"/>
        <v>0.734000214762218</v>
      </c>
    </row>
    <row r="9" spans="1:8" ht="12.75">
      <c r="A9" s="4" t="s">
        <v>12</v>
      </c>
      <c r="B9" s="9">
        <v>15956</v>
      </c>
      <c r="C9" s="19">
        <v>7553</v>
      </c>
      <c r="D9" s="19">
        <v>8403</v>
      </c>
      <c r="E9" s="20">
        <v>221274</v>
      </c>
      <c r="F9" s="43">
        <f t="shared" si="0"/>
        <v>0.8988456503629656</v>
      </c>
      <c r="G9" s="44">
        <f t="shared" si="1"/>
        <v>0.07210969205600297</v>
      </c>
      <c r="H9" s="46">
        <f t="shared" si="2"/>
        <v>0.36054846028001486</v>
      </c>
    </row>
    <row r="10" spans="1:8" ht="12.75">
      <c r="A10" s="4" t="s">
        <v>13</v>
      </c>
      <c r="B10" s="9">
        <v>5599</v>
      </c>
      <c r="C10" s="19">
        <v>2589</v>
      </c>
      <c r="D10" s="19">
        <v>3010</v>
      </c>
      <c r="E10" s="20">
        <v>174875</v>
      </c>
      <c r="F10" s="43">
        <f t="shared" si="0"/>
        <v>0.8601328903654485</v>
      </c>
      <c r="G10" s="44">
        <f t="shared" si="1"/>
        <v>0.03201715511079342</v>
      </c>
      <c r="H10" s="46">
        <f t="shared" si="2"/>
        <v>0.1600857755539671</v>
      </c>
    </row>
    <row r="11" spans="8:9" ht="12.75">
      <c r="H11" s="47">
        <f>SUM(H4:H10)</f>
        <v>5.187326178524624</v>
      </c>
      <c r="I11" s="42" t="s">
        <v>67</v>
      </c>
    </row>
    <row r="12" ht="15">
      <c r="A12" s="18" t="s">
        <v>36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0"/>
  <sheetViews>
    <sheetView workbookViewId="0" topLeftCell="A1">
      <selection activeCell="L28" sqref="L28"/>
    </sheetView>
  </sheetViews>
  <sheetFormatPr defaultColWidth="9.140625" defaultRowHeight="12.75"/>
  <cols>
    <col min="1" max="16384" width="9.140625" style="1" customWidth="1"/>
  </cols>
  <sheetData>
    <row r="1" spans="1:6" ht="12.75">
      <c r="A1" s="13" t="s">
        <v>27</v>
      </c>
      <c r="B1" s="10"/>
      <c r="C1" s="10"/>
      <c r="D1" s="10"/>
      <c r="E1" s="10"/>
      <c r="F1" s="10"/>
    </row>
    <row r="2" ht="15" customHeight="1">
      <c r="A2" s="3"/>
    </row>
    <row r="3" spans="1:10" ht="15" customHeight="1">
      <c r="A3" s="51" t="s">
        <v>32</v>
      </c>
      <c r="B3" s="51"/>
      <c r="C3" s="51"/>
      <c r="D3" s="51"/>
      <c r="E3" s="15"/>
      <c r="F3" s="15"/>
      <c r="G3" s="51" t="s">
        <v>33</v>
      </c>
      <c r="H3" s="51"/>
      <c r="I3" s="51"/>
      <c r="J3" s="51"/>
    </row>
    <row r="4" spans="1:10" ht="25.5">
      <c r="A4" s="14" t="s">
        <v>0</v>
      </c>
      <c r="B4" s="12" t="s">
        <v>2</v>
      </c>
      <c r="C4" s="12" t="s">
        <v>3</v>
      </c>
      <c r="D4" s="12" t="s">
        <v>4</v>
      </c>
      <c r="E4" s="11"/>
      <c r="F4" s="11"/>
      <c r="G4" s="14" t="s">
        <v>0</v>
      </c>
      <c r="H4" s="12" t="s">
        <v>2</v>
      </c>
      <c r="I4" s="12" t="s">
        <v>3</v>
      </c>
      <c r="J4" s="12" t="s">
        <v>4</v>
      </c>
    </row>
    <row r="5" spans="1:16" ht="12.75">
      <c r="A5" s="4" t="s">
        <v>5</v>
      </c>
      <c r="B5" s="21">
        <v>503385</v>
      </c>
      <c r="C5" s="21">
        <v>247809</v>
      </c>
      <c r="D5" s="21">
        <v>255576</v>
      </c>
      <c r="E5" s="2"/>
      <c r="G5" s="4" t="s">
        <v>5</v>
      </c>
      <c r="H5" s="21">
        <v>368325</v>
      </c>
      <c r="I5" s="21">
        <v>182508</v>
      </c>
      <c r="J5" s="21">
        <v>185817</v>
      </c>
      <c r="K5" s="2"/>
      <c r="P5" s="8"/>
    </row>
    <row r="6" spans="1:11" ht="12.75">
      <c r="A6" s="4">
        <v>1</v>
      </c>
      <c r="B6" s="21">
        <v>458222</v>
      </c>
      <c r="C6" s="21">
        <v>227103</v>
      </c>
      <c r="D6" s="21">
        <v>231119</v>
      </c>
      <c r="E6" s="2"/>
      <c r="G6" s="4">
        <v>1</v>
      </c>
      <c r="H6" s="21">
        <v>304596</v>
      </c>
      <c r="I6" s="21">
        <v>152670</v>
      </c>
      <c r="J6" s="21">
        <v>151926</v>
      </c>
      <c r="K6" s="2"/>
    </row>
    <row r="7" spans="1:11" ht="12.75">
      <c r="A7" s="4">
        <v>2</v>
      </c>
      <c r="B7" s="21">
        <v>458515</v>
      </c>
      <c r="C7" s="21">
        <v>226194</v>
      </c>
      <c r="D7" s="21">
        <v>232321</v>
      </c>
      <c r="E7" s="2"/>
      <c r="G7" s="4">
        <v>2</v>
      </c>
      <c r="H7" s="21">
        <v>311741</v>
      </c>
      <c r="I7" s="21">
        <v>154220</v>
      </c>
      <c r="J7" s="21">
        <v>157521</v>
      </c>
      <c r="K7" s="2"/>
    </row>
    <row r="8" spans="1:11" ht="12.75">
      <c r="A8" s="4">
        <v>3</v>
      </c>
      <c r="B8" s="21">
        <v>471886</v>
      </c>
      <c r="C8" s="21">
        <v>232899</v>
      </c>
      <c r="D8" s="21">
        <v>238987</v>
      </c>
      <c r="E8" s="2"/>
      <c r="G8" s="4">
        <v>3</v>
      </c>
      <c r="H8" s="21">
        <v>317546</v>
      </c>
      <c r="I8" s="21">
        <v>156917</v>
      </c>
      <c r="J8" s="21">
        <v>160629</v>
      </c>
      <c r="K8" s="2"/>
    </row>
    <row r="9" spans="1:11" ht="12.75">
      <c r="A9" s="4">
        <v>4</v>
      </c>
      <c r="B9" s="21">
        <v>478003</v>
      </c>
      <c r="C9" s="21">
        <v>235942</v>
      </c>
      <c r="D9" s="21">
        <v>242061</v>
      </c>
      <c r="E9" s="2"/>
      <c r="G9" s="4">
        <v>4</v>
      </c>
      <c r="H9" s="21">
        <v>358182</v>
      </c>
      <c r="I9" s="21">
        <v>177310</v>
      </c>
      <c r="J9" s="21">
        <v>180872</v>
      </c>
      <c r="K9" s="2"/>
    </row>
    <row r="10" spans="1:11" ht="12.75">
      <c r="A10" s="4">
        <v>5</v>
      </c>
      <c r="B10" s="21">
        <v>435984</v>
      </c>
      <c r="C10" s="21">
        <v>215661</v>
      </c>
      <c r="D10" s="21">
        <v>220323</v>
      </c>
      <c r="E10" s="2"/>
      <c r="G10" s="4">
        <v>5</v>
      </c>
      <c r="H10" s="21">
        <v>321064</v>
      </c>
      <c r="I10" s="21">
        <v>160859</v>
      </c>
      <c r="J10" s="21">
        <v>160205</v>
      </c>
      <c r="K10" s="2"/>
    </row>
    <row r="11" spans="1:11" ht="12.75">
      <c r="A11" s="4">
        <v>6</v>
      </c>
      <c r="B11" s="21">
        <v>383178</v>
      </c>
      <c r="C11" s="21">
        <v>189218</v>
      </c>
      <c r="D11" s="21">
        <v>193960</v>
      </c>
      <c r="E11" s="2"/>
      <c r="G11" s="4">
        <v>6</v>
      </c>
      <c r="H11" s="21">
        <v>315612</v>
      </c>
      <c r="I11" s="21">
        <v>155778</v>
      </c>
      <c r="J11" s="21">
        <v>159834</v>
      </c>
      <c r="K11" s="2"/>
    </row>
    <row r="12" spans="1:11" ht="12.75">
      <c r="A12" s="4">
        <v>7</v>
      </c>
      <c r="B12" s="21">
        <v>406527</v>
      </c>
      <c r="C12" s="21">
        <v>201182</v>
      </c>
      <c r="D12" s="21">
        <v>205345</v>
      </c>
      <c r="E12" s="2"/>
      <c r="G12" s="4">
        <v>7</v>
      </c>
      <c r="H12" s="21">
        <v>270036</v>
      </c>
      <c r="I12" s="21">
        <v>134639</v>
      </c>
      <c r="J12" s="21">
        <v>135397</v>
      </c>
      <c r="K12" s="2"/>
    </row>
    <row r="13" spans="1:11" ht="12.75">
      <c r="A13" s="4">
        <v>8</v>
      </c>
      <c r="B13" s="21">
        <v>410644</v>
      </c>
      <c r="C13" s="21">
        <v>202242</v>
      </c>
      <c r="D13" s="21">
        <v>208402</v>
      </c>
      <c r="E13" s="2"/>
      <c r="G13" s="4">
        <v>8</v>
      </c>
      <c r="H13" s="21">
        <v>286841</v>
      </c>
      <c r="I13" s="21">
        <v>141131</v>
      </c>
      <c r="J13" s="21">
        <v>145710</v>
      </c>
      <c r="K13" s="2"/>
    </row>
    <row r="14" spans="1:11" ht="12.75">
      <c r="A14" s="4">
        <v>9</v>
      </c>
      <c r="B14" s="21">
        <v>331966</v>
      </c>
      <c r="C14" s="21">
        <v>164004</v>
      </c>
      <c r="D14" s="21">
        <v>167962</v>
      </c>
      <c r="E14" s="2"/>
      <c r="G14" s="4">
        <v>9</v>
      </c>
      <c r="H14" s="21">
        <v>246817</v>
      </c>
      <c r="I14" s="21">
        <v>122423</v>
      </c>
      <c r="J14" s="21">
        <v>124394</v>
      </c>
      <c r="K14" s="2"/>
    </row>
    <row r="15" spans="1:11" ht="12.75">
      <c r="A15" s="4">
        <v>10</v>
      </c>
      <c r="B15" s="21">
        <v>366467</v>
      </c>
      <c r="C15" s="21">
        <v>181165</v>
      </c>
      <c r="D15" s="21">
        <v>185302</v>
      </c>
      <c r="E15" s="2"/>
      <c r="G15" s="4">
        <v>10</v>
      </c>
      <c r="H15" s="21">
        <v>277772</v>
      </c>
      <c r="I15" s="21">
        <v>138454</v>
      </c>
      <c r="J15" s="21">
        <v>139318</v>
      </c>
      <c r="K15" s="2"/>
    </row>
    <row r="16" spans="1:11" ht="12.75">
      <c r="A16" s="4">
        <v>11</v>
      </c>
      <c r="B16" s="21">
        <v>320297</v>
      </c>
      <c r="C16" s="21">
        <v>157953</v>
      </c>
      <c r="D16" s="21">
        <v>162344</v>
      </c>
      <c r="E16" s="2"/>
      <c r="G16" s="4">
        <v>11</v>
      </c>
      <c r="H16" s="21">
        <v>203315</v>
      </c>
      <c r="I16" s="21">
        <v>101118</v>
      </c>
      <c r="J16" s="21">
        <v>102197</v>
      </c>
      <c r="K16" s="2"/>
    </row>
    <row r="17" spans="1:11" ht="12.75">
      <c r="A17" s="4">
        <v>12</v>
      </c>
      <c r="B17" s="21">
        <v>347324</v>
      </c>
      <c r="C17" s="21">
        <v>172625</v>
      </c>
      <c r="D17" s="21">
        <v>174699</v>
      </c>
      <c r="E17" s="2"/>
      <c r="G17" s="4">
        <v>12</v>
      </c>
      <c r="H17" s="21">
        <v>302633</v>
      </c>
      <c r="I17" s="21">
        <v>151915</v>
      </c>
      <c r="J17" s="21">
        <v>150718</v>
      </c>
      <c r="K17" s="2"/>
    </row>
    <row r="18" spans="1:11" ht="12.75">
      <c r="A18" s="4">
        <v>13</v>
      </c>
      <c r="B18" s="21">
        <v>309008</v>
      </c>
      <c r="C18" s="21">
        <v>151970</v>
      </c>
      <c r="D18" s="21">
        <v>157038</v>
      </c>
      <c r="E18" s="2"/>
      <c r="G18" s="4">
        <v>13</v>
      </c>
      <c r="H18" s="21">
        <v>212844</v>
      </c>
      <c r="I18" s="21">
        <v>105410</v>
      </c>
      <c r="J18" s="21">
        <v>107434</v>
      </c>
      <c r="K18" s="2"/>
    </row>
    <row r="19" spans="1:11" ht="12.75">
      <c r="A19" s="4">
        <v>14</v>
      </c>
      <c r="B19" s="21">
        <v>327295</v>
      </c>
      <c r="C19" s="21">
        <v>162363</v>
      </c>
      <c r="D19" s="21">
        <v>164932</v>
      </c>
      <c r="E19" s="2"/>
      <c r="G19" s="4">
        <v>14</v>
      </c>
      <c r="H19" s="21">
        <v>235936</v>
      </c>
      <c r="I19" s="21">
        <v>119548</v>
      </c>
      <c r="J19" s="21">
        <v>116388</v>
      </c>
      <c r="K19" s="2"/>
    </row>
    <row r="20" spans="1:11" ht="12.75">
      <c r="A20" s="4">
        <v>15</v>
      </c>
      <c r="B20" s="21">
        <v>297228</v>
      </c>
      <c r="C20" s="21">
        <v>149326</v>
      </c>
      <c r="D20" s="21">
        <v>147902</v>
      </c>
      <c r="E20" s="2"/>
      <c r="G20" s="4">
        <v>15</v>
      </c>
      <c r="H20" s="21">
        <v>248149</v>
      </c>
      <c r="I20" s="21">
        <v>126890</v>
      </c>
      <c r="J20" s="21">
        <v>121259</v>
      </c>
      <c r="K20" s="2"/>
    </row>
    <row r="21" spans="1:11" ht="12.75">
      <c r="A21" s="4">
        <v>16</v>
      </c>
      <c r="B21" s="21">
        <v>261776</v>
      </c>
      <c r="C21" s="21">
        <v>129794</v>
      </c>
      <c r="D21" s="21">
        <v>131982</v>
      </c>
      <c r="E21" s="2"/>
      <c r="G21" s="4">
        <v>16</v>
      </c>
      <c r="H21" s="21">
        <v>216115</v>
      </c>
      <c r="I21" s="21">
        <v>107639</v>
      </c>
      <c r="J21" s="21">
        <v>108476</v>
      </c>
      <c r="K21" s="2"/>
    </row>
    <row r="22" spans="1:11" ht="12.75">
      <c r="A22" s="4">
        <v>17</v>
      </c>
      <c r="B22" s="21">
        <v>226281</v>
      </c>
      <c r="C22" s="21">
        <v>113500</v>
      </c>
      <c r="D22" s="21">
        <v>112781</v>
      </c>
      <c r="E22" s="2"/>
      <c r="G22" s="4">
        <v>17</v>
      </c>
      <c r="H22" s="21">
        <v>174675</v>
      </c>
      <c r="I22" s="21">
        <v>87911</v>
      </c>
      <c r="J22" s="21">
        <v>86764</v>
      </c>
      <c r="K22" s="2"/>
    </row>
    <row r="23" spans="1:11" ht="12.75">
      <c r="A23" s="4">
        <v>18</v>
      </c>
      <c r="B23" s="21">
        <v>268654</v>
      </c>
      <c r="C23" s="21">
        <v>130103</v>
      </c>
      <c r="D23" s="21">
        <v>138551</v>
      </c>
      <c r="E23" s="2"/>
      <c r="G23" s="4">
        <v>18</v>
      </c>
      <c r="H23" s="21">
        <v>274331</v>
      </c>
      <c r="I23" s="21">
        <v>126722</v>
      </c>
      <c r="J23" s="21">
        <v>147609</v>
      </c>
      <c r="K23" s="2"/>
    </row>
    <row r="24" spans="1:11" ht="12.75">
      <c r="A24" s="4">
        <v>19</v>
      </c>
      <c r="B24" s="21">
        <v>222753</v>
      </c>
      <c r="C24" s="21">
        <v>102941</v>
      </c>
      <c r="D24" s="21">
        <v>119812</v>
      </c>
      <c r="E24" s="2"/>
      <c r="G24" s="4">
        <v>19</v>
      </c>
      <c r="H24" s="21">
        <v>174666</v>
      </c>
      <c r="I24" s="21">
        <v>78703</v>
      </c>
      <c r="J24" s="21">
        <v>95963</v>
      </c>
      <c r="K24" s="2"/>
    </row>
    <row r="25" spans="1:11" ht="12.75">
      <c r="A25" s="4">
        <v>20</v>
      </c>
      <c r="B25" s="21">
        <v>271768</v>
      </c>
      <c r="C25" s="21">
        <v>117918</v>
      </c>
      <c r="D25" s="21">
        <v>153850</v>
      </c>
      <c r="E25" s="2"/>
      <c r="G25" s="4">
        <v>20</v>
      </c>
      <c r="H25" s="21">
        <v>245720</v>
      </c>
      <c r="I25" s="21">
        <v>104641</v>
      </c>
      <c r="J25" s="21">
        <v>141079</v>
      </c>
      <c r="K25" s="2"/>
    </row>
    <row r="26" spans="1:11" ht="12.75">
      <c r="A26" s="4">
        <v>21</v>
      </c>
      <c r="B26" s="21">
        <v>233762</v>
      </c>
      <c r="C26" s="21">
        <v>105553</v>
      </c>
      <c r="D26" s="21">
        <v>128209</v>
      </c>
      <c r="E26" s="2"/>
      <c r="G26" s="4">
        <v>21</v>
      </c>
      <c r="H26" s="21">
        <v>187338</v>
      </c>
      <c r="I26" s="21">
        <v>81660</v>
      </c>
      <c r="J26" s="21">
        <v>105678</v>
      </c>
      <c r="K26" s="2"/>
    </row>
    <row r="27" spans="1:11" ht="12.75">
      <c r="A27" s="4">
        <v>22</v>
      </c>
      <c r="B27" s="21">
        <v>256800</v>
      </c>
      <c r="C27" s="21">
        <v>113769</v>
      </c>
      <c r="D27" s="21">
        <v>143031</v>
      </c>
      <c r="E27" s="2"/>
      <c r="G27" s="4">
        <v>22</v>
      </c>
      <c r="H27" s="21">
        <v>201232</v>
      </c>
      <c r="I27" s="21">
        <v>88845</v>
      </c>
      <c r="J27" s="21">
        <v>112387</v>
      </c>
      <c r="K27" s="2"/>
    </row>
    <row r="28" spans="1:11" ht="12.75">
      <c r="A28" s="4">
        <v>23</v>
      </c>
      <c r="B28" s="21">
        <v>237068</v>
      </c>
      <c r="C28" s="21">
        <v>107621</v>
      </c>
      <c r="D28" s="21">
        <v>129447</v>
      </c>
      <c r="E28" s="2"/>
      <c r="G28" s="4">
        <v>23</v>
      </c>
      <c r="H28" s="21">
        <v>170365</v>
      </c>
      <c r="I28" s="21">
        <v>78892</v>
      </c>
      <c r="J28" s="21">
        <v>91473</v>
      </c>
      <c r="K28" s="2"/>
    </row>
    <row r="29" spans="1:11" ht="12.75">
      <c r="A29" s="4">
        <v>24</v>
      </c>
      <c r="B29" s="21">
        <v>240931</v>
      </c>
      <c r="C29" s="21">
        <v>109938</v>
      </c>
      <c r="D29" s="21">
        <v>130993</v>
      </c>
      <c r="E29" s="2"/>
      <c r="G29" s="4">
        <v>24</v>
      </c>
      <c r="H29" s="21">
        <v>174405</v>
      </c>
      <c r="I29" s="21">
        <v>81100</v>
      </c>
      <c r="J29" s="21">
        <v>93305</v>
      </c>
      <c r="K29" s="2"/>
    </row>
    <row r="30" spans="1:11" ht="12.75">
      <c r="A30" s="4">
        <v>25</v>
      </c>
      <c r="B30" s="21">
        <v>262460</v>
      </c>
      <c r="C30" s="21">
        <v>122312</v>
      </c>
      <c r="D30" s="21">
        <v>140148</v>
      </c>
      <c r="E30" s="2"/>
      <c r="G30" s="4">
        <v>25</v>
      </c>
      <c r="H30" s="21">
        <v>217578</v>
      </c>
      <c r="I30" s="21">
        <v>107426</v>
      </c>
      <c r="J30" s="21">
        <v>110152</v>
      </c>
      <c r="K30" s="2"/>
    </row>
    <row r="31" spans="1:11" ht="12.75">
      <c r="A31" s="4">
        <v>26</v>
      </c>
      <c r="B31" s="21">
        <v>223390</v>
      </c>
      <c r="C31" s="21">
        <v>104743</v>
      </c>
      <c r="D31" s="21">
        <v>118647</v>
      </c>
      <c r="E31" s="2"/>
      <c r="G31" s="4">
        <v>26</v>
      </c>
      <c r="H31" s="21">
        <v>151269</v>
      </c>
      <c r="I31" s="21">
        <v>74106</v>
      </c>
      <c r="J31" s="21">
        <v>77163</v>
      </c>
      <c r="K31" s="2"/>
    </row>
    <row r="32" spans="1:11" ht="12.75">
      <c r="A32" s="4">
        <v>27</v>
      </c>
      <c r="B32" s="21">
        <v>195567</v>
      </c>
      <c r="C32" s="21">
        <v>93003</v>
      </c>
      <c r="D32" s="21">
        <v>102564</v>
      </c>
      <c r="E32" s="2"/>
      <c r="G32" s="4">
        <v>27</v>
      </c>
      <c r="H32" s="21">
        <v>127885</v>
      </c>
      <c r="I32" s="21">
        <v>66026</v>
      </c>
      <c r="J32" s="21">
        <v>61859</v>
      </c>
      <c r="K32" s="2"/>
    </row>
    <row r="33" spans="1:11" ht="12.75">
      <c r="A33" s="4">
        <v>28</v>
      </c>
      <c r="B33" s="21">
        <v>248158</v>
      </c>
      <c r="C33" s="21">
        <v>123459</v>
      </c>
      <c r="D33" s="21">
        <v>124699</v>
      </c>
      <c r="E33" s="2"/>
      <c r="G33" s="4">
        <v>28</v>
      </c>
      <c r="H33" s="21">
        <v>182486</v>
      </c>
      <c r="I33" s="21">
        <v>88546</v>
      </c>
      <c r="J33" s="21">
        <v>93940</v>
      </c>
      <c r="K33" s="2"/>
    </row>
    <row r="34" spans="1:11" ht="12.75">
      <c r="A34" s="4">
        <v>29</v>
      </c>
      <c r="B34" s="21">
        <v>173401</v>
      </c>
      <c r="C34" s="21">
        <v>86586</v>
      </c>
      <c r="D34" s="21">
        <v>86815</v>
      </c>
      <c r="E34" s="2"/>
      <c r="G34" s="4">
        <v>29</v>
      </c>
      <c r="H34" s="21">
        <v>113247</v>
      </c>
      <c r="I34" s="21">
        <v>57809</v>
      </c>
      <c r="J34" s="21">
        <v>55438</v>
      </c>
      <c r="K34" s="2"/>
    </row>
    <row r="35" spans="1:11" ht="12.75">
      <c r="A35" s="4">
        <v>30</v>
      </c>
      <c r="B35" s="21">
        <v>228287</v>
      </c>
      <c r="C35" s="21">
        <v>115943</v>
      </c>
      <c r="D35" s="21">
        <v>112344</v>
      </c>
      <c r="E35" s="2"/>
      <c r="G35" s="4">
        <v>30</v>
      </c>
      <c r="H35" s="21">
        <v>218236</v>
      </c>
      <c r="I35" s="21">
        <v>110248</v>
      </c>
      <c r="J35" s="21">
        <v>107988</v>
      </c>
      <c r="K35" s="2"/>
    </row>
    <row r="36" spans="1:11" ht="12.75">
      <c r="A36" s="4">
        <v>31</v>
      </c>
      <c r="B36" s="21">
        <v>145976</v>
      </c>
      <c r="C36" s="21">
        <v>72277</v>
      </c>
      <c r="D36" s="21">
        <v>73699</v>
      </c>
      <c r="E36" s="2"/>
      <c r="G36" s="4">
        <v>31</v>
      </c>
      <c r="H36" s="21">
        <v>78684</v>
      </c>
      <c r="I36" s="21">
        <v>40506</v>
      </c>
      <c r="J36" s="21">
        <v>38178</v>
      </c>
      <c r="K36" s="2"/>
    </row>
    <row r="37" spans="1:11" ht="12.75">
      <c r="A37" s="4">
        <v>32</v>
      </c>
      <c r="B37" s="21">
        <v>169408</v>
      </c>
      <c r="C37" s="21">
        <v>85280</v>
      </c>
      <c r="D37" s="21">
        <v>84128</v>
      </c>
      <c r="E37" s="2"/>
      <c r="G37" s="4">
        <v>32</v>
      </c>
      <c r="H37" s="21">
        <v>134301</v>
      </c>
      <c r="I37" s="21">
        <v>67210</v>
      </c>
      <c r="J37" s="21">
        <v>67091</v>
      </c>
      <c r="K37" s="2"/>
    </row>
    <row r="38" spans="1:11" ht="12.75">
      <c r="A38" s="4">
        <v>33</v>
      </c>
      <c r="B38" s="21">
        <v>153458</v>
      </c>
      <c r="C38" s="21">
        <v>78363</v>
      </c>
      <c r="D38" s="21">
        <v>75095</v>
      </c>
      <c r="E38" s="2"/>
      <c r="G38" s="4">
        <v>33</v>
      </c>
      <c r="H38" s="21">
        <v>71151</v>
      </c>
      <c r="I38" s="21">
        <v>35131</v>
      </c>
      <c r="J38" s="21">
        <v>36020</v>
      </c>
      <c r="K38" s="2"/>
    </row>
    <row r="39" spans="1:11" ht="12.75">
      <c r="A39" s="4">
        <v>34</v>
      </c>
      <c r="B39" s="21">
        <v>130418</v>
      </c>
      <c r="C39" s="21">
        <v>65736</v>
      </c>
      <c r="D39" s="21">
        <v>64682</v>
      </c>
      <c r="E39" s="2"/>
      <c r="G39" s="4">
        <v>34</v>
      </c>
      <c r="H39" s="21">
        <v>98869</v>
      </c>
      <c r="I39" s="21">
        <v>49985</v>
      </c>
      <c r="J39" s="21">
        <v>48884</v>
      </c>
      <c r="K39" s="2"/>
    </row>
    <row r="40" spans="1:11" ht="12.75">
      <c r="A40" s="4">
        <v>35</v>
      </c>
      <c r="B40" s="21">
        <v>161637</v>
      </c>
      <c r="C40" s="21">
        <v>83544</v>
      </c>
      <c r="D40" s="21">
        <v>78093</v>
      </c>
      <c r="E40" s="2"/>
      <c r="G40" s="4">
        <v>35</v>
      </c>
      <c r="H40" s="21">
        <v>145349</v>
      </c>
      <c r="I40" s="21">
        <v>74739</v>
      </c>
      <c r="J40" s="21">
        <v>70610</v>
      </c>
      <c r="K40" s="2"/>
    </row>
    <row r="41" spans="1:11" ht="12.75">
      <c r="A41" s="4">
        <v>36</v>
      </c>
      <c r="B41" s="21">
        <v>133831</v>
      </c>
      <c r="C41" s="21">
        <v>69393</v>
      </c>
      <c r="D41" s="21">
        <v>64438</v>
      </c>
      <c r="E41" s="2"/>
      <c r="G41" s="4">
        <v>36</v>
      </c>
      <c r="H41" s="21">
        <v>93239</v>
      </c>
      <c r="I41" s="21">
        <v>45136</v>
      </c>
      <c r="J41" s="21">
        <v>48103</v>
      </c>
      <c r="K41" s="2"/>
    </row>
    <row r="42" spans="1:11" ht="12.75">
      <c r="A42" s="4">
        <v>37</v>
      </c>
      <c r="B42" s="21">
        <v>103043</v>
      </c>
      <c r="C42" s="21">
        <v>53900</v>
      </c>
      <c r="D42" s="21">
        <v>49143</v>
      </c>
      <c r="E42" s="2"/>
      <c r="G42" s="4">
        <v>37</v>
      </c>
      <c r="H42" s="21">
        <v>58832</v>
      </c>
      <c r="I42" s="21">
        <v>29547</v>
      </c>
      <c r="J42" s="21">
        <v>29285</v>
      </c>
      <c r="K42" s="2"/>
    </row>
    <row r="43" spans="1:11" ht="12.75">
      <c r="A43" s="4">
        <v>38</v>
      </c>
      <c r="B43" s="21">
        <v>136658</v>
      </c>
      <c r="C43" s="21">
        <v>71751</v>
      </c>
      <c r="D43" s="21">
        <v>64907</v>
      </c>
      <c r="E43" s="2"/>
      <c r="G43" s="4">
        <v>38</v>
      </c>
      <c r="H43" s="21">
        <v>115138</v>
      </c>
      <c r="I43" s="21">
        <v>54423</v>
      </c>
      <c r="J43" s="21">
        <v>60715</v>
      </c>
      <c r="K43" s="2"/>
    </row>
    <row r="44" spans="1:11" ht="12.75">
      <c r="A44" s="4">
        <v>39</v>
      </c>
      <c r="B44" s="21">
        <v>88161</v>
      </c>
      <c r="C44" s="21">
        <v>45055</v>
      </c>
      <c r="D44" s="21">
        <v>43106</v>
      </c>
      <c r="E44" s="2"/>
      <c r="G44" s="4">
        <v>39</v>
      </c>
      <c r="H44" s="21">
        <v>72269</v>
      </c>
      <c r="I44" s="21">
        <v>35198</v>
      </c>
      <c r="J44" s="21">
        <v>37071</v>
      </c>
      <c r="K44" s="2"/>
    </row>
    <row r="45" spans="1:11" ht="12.75">
      <c r="A45" s="4">
        <v>40</v>
      </c>
      <c r="B45" s="21">
        <v>137398</v>
      </c>
      <c r="C45" s="21">
        <v>69656</v>
      </c>
      <c r="D45" s="21">
        <v>67742</v>
      </c>
      <c r="E45" s="2"/>
      <c r="G45" s="4">
        <v>40</v>
      </c>
      <c r="H45" s="21">
        <v>151738</v>
      </c>
      <c r="I45" s="21">
        <v>76405</v>
      </c>
      <c r="J45" s="21">
        <v>75333</v>
      </c>
      <c r="K45" s="2"/>
    </row>
    <row r="46" spans="1:11" ht="12.75">
      <c r="A46" s="4">
        <v>41</v>
      </c>
      <c r="B46" s="21">
        <v>60745</v>
      </c>
      <c r="C46" s="21">
        <v>29829</v>
      </c>
      <c r="D46" s="21">
        <v>30916</v>
      </c>
      <c r="E46" s="2"/>
      <c r="G46" s="4">
        <v>41</v>
      </c>
      <c r="H46" s="21">
        <v>48215</v>
      </c>
      <c r="I46" s="21">
        <v>24805</v>
      </c>
      <c r="J46" s="21">
        <v>23410</v>
      </c>
      <c r="K46" s="2"/>
    </row>
    <row r="47" spans="1:11" ht="12.75">
      <c r="A47" s="4">
        <v>42</v>
      </c>
      <c r="B47" s="21">
        <v>80390</v>
      </c>
      <c r="C47" s="21">
        <v>38616</v>
      </c>
      <c r="D47" s="21">
        <v>41774</v>
      </c>
      <c r="E47" s="2"/>
      <c r="G47" s="4">
        <v>42</v>
      </c>
      <c r="H47" s="21">
        <v>79512</v>
      </c>
      <c r="I47" s="21">
        <v>40102</v>
      </c>
      <c r="J47" s="21">
        <v>39410</v>
      </c>
      <c r="K47" s="2"/>
    </row>
    <row r="48" spans="1:11" ht="12.75">
      <c r="A48" s="4">
        <v>43</v>
      </c>
      <c r="B48" s="21">
        <v>71762</v>
      </c>
      <c r="C48" s="21">
        <v>34788</v>
      </c>
      <c r="D48" s="21">
        <v>36974</v>
      </c>
      <c r="E48" s="2"/>
      <c r="G48" s="4">
        <v>43</v>
      </c>
      <c r="H48" s="21">
        <v>43199</v>
      </c>
      <c r="I48" s="21">
        <v>20376</v>
      </c>
      <c r="J48" s="21">
        <v>22823</v>
      </c>
      <c r="K48" s="2"/>
    </row>
    <row r="49" spans="1:11" ht="12.75">
      <c r="A49" s="4">
        <v>44</v>
      </c>
      <c r="B49" s="21">
        <v>90936</v>
      </c>
      <c r="C49" s="21">
        <v>45657</v>
      </c>
      <c r="D49" s="21">
        <v>45279</v>
      </c>
      <c r="E49" s="2"/>
      <c r="G49" s="4">
        <v>44</v>
      </c>
      <c r="H49" s="21">
        <v>38045</v>
      </c>
      <c r="I49" s="21">
        <v>18479</v>
      </c>
      <c r="J49" s="21">
        <v>19566</v>
      </c>
      <c r="K49" s="2"/>
    </row>
    <row r="50" spans="1:11" ht="12.75">
      <c r="A50" s="4">
        <v>45</v>
      </c>
      <c r="B50" s="21">
        <v>84730</v>
      </c>
      <c r="C50" s="21">
        <v>41592</v>
      </c>
      <c r="D50" s="21">
        <v>43138</v>
      </c>
      <c r="E50" s="2"/>
      <c r="G50" s="4">
        <v>45</v>
      </c>
      <c r="H50" s="21">
        <v>92993</v>
      </c>
      <c r="I50" s="21">
        <v>47752</v>
      </c>
      <c r="J50" s="21">
        <v>45241</v>
      </c>
      <c r="K50" s="2"/>
    </row>
    <row r="51" spans="1:11" ht="12.75">
      <c r="A51" s="4">
        <v>46</v>
      </c>
      <c r="B51" s="21">
        <v>66011</v>
      </c>
      <c r="C51" s="21">
        <v>32372</v>
      </c>
      <c r="D51" s="21">
        <v>33639</v>
      </c>
      <c r="E51" s="2"/>
      <c r="G51" s="4">
        <v>46</v>
      </c>
      <c r="H51" s="21">
        <v>56852</v>
      </c>
      <c r="I51" s="21">
        <v>28569</v>
      </c>
      <c r="J51" s="21">
        <v>28283</v>
      </c>
      <c r="K51" s="2"/>
    </row>
    <row r="52" spans="1:11" ht="12.75">
      <c r="A52" s="4">
        <v>47</v>
      </c>
      <c r="B52" s="21">
        <v>52873</v>
      </c>
      <c r="C52" s="21">
        <v>25795</v>
      </c>
      <c r="D52" s="21">
        <v>27078</v>
      </c>
      <c r="E52" s="2"/>
      <c r="G52" s="4">
        <v>47</v>
      </c>
      <c r="H52" s="21">
        <v>38606</v>
      </c>
      <c r="I52" s="21">
        <v>19853</v>
      </c>
      <c r="J52" s="21">
        <v>18753</v>
      </c>
      <c r="K52" s="2"/>
    </row>
    <row r="53" spans="1:11" ht="12.75">
      <c r="A53" s="4">
        <v>48</v>
      </c>
      <c r="B53" s="21">
        <v>87664</v>
      </c>
      <c r="C53" s="21">
        <v>42623</v>
      </c>
      <c r="D53" s="21">
        <v>45041</v>
      </c>
      <c r="E53" s="2"/>
      <c r="G53" s="4">
        <v>48</v>
      </c>
      <c r="H53" s="21">
        <v>76688</v>
      </c>
      <c r="I53" s="21">
        <v>36946</v>
      </c>
      <c r="J53" s="21">
        <v>39742</v>
      </c>
      <c r="K53" s="2"/>
    </row>
    <row r="54" spans="1:11" ht="12.75">
      <c r="A54" s="4">
        <v>49</v>
      </c>
      <c r="B54" s="21">
        <v>51912</v>
      </c>
      <c r="C54" s="21">
        <v>24903</v>
      </c>
      <c r="D54" s="21">
        <v>27009</v>
      </c>
      <c r="E54" s="2"/>
      <c r="G54" s="4">
        <v>49</v>
      </c>
      <c r="H54" s="21">
        <v>67617</v>
      </c>
      <c r="I54" s="21">
        <v>33138</v>
      </c>
      <c r="J54" s="21">
        <v>34479</v>
      </c>
      <c r="K54" s="2"/>
    </row>
    <row r="55" spans="1:11" ht="12.75">
      <c r="A55" s="4">
        <v>50</v>
      </c>
      <c r="B55" s="21">
        <v>92552</v>
      </c>
      <c r="C55" s="21">
        <v>43651</v>
      </c>
      <c r="D55" s="21">
        <v>48901</v>
      </c>
      <c r="E55" s="2"/>
      <c r="G55" s="4">
        <v>50</v>
      </c>
      <c r="H55" s="21">
        <v>86454</v>
      </c>
      <c r="I55" s="21">
        <v>42110</v>
      </c>
      <c r="J55" s="21">
        <v>44344</v>
      </c>
      <c r="K55" s="2"/>
    </row>
    <row r="56" spans="1:11" ht="12.75">
      <c r="A56" s="4">
        <v>51</v>
      </c>
      <c r="B56" s="21">
        <v>40858</v>
      </c>
      <c r="C56" s="21">
        <v>20037</v>
      </c>
      <c r="D56" s="21">
        <v>20821</v>
      </c>
      <c r="E56" s="2"/>
      <c r="G56" s="4">
        <v>51</v>
      </c>
      <c r="H56" s="21">
        <v>38159</v>
      </c>
      <c r="I56" s="21">
        <v>20341</v>
      </c>
      <c r="J56" s="21">
        <v>17818</v>
      </c>
      <c r="K56" s="2"/>
    </row>
    <row r="57" spans="1:11" ht="12.75">
      <c r="A57" s="4">
        <v>52</v>
      </c>
      <c r="B57" s="21">
        <v>50768</v>
      </c>
      <c r="C57" s="21">
        <v>23587</v>
      </c>
      <c r="D57" s="21">
        <v>27181</v>
      </c>
      <c r="E57" s="2"/>
      <c r="G57" s="4">
        <v>52</v>
      </c>
      <c r="H57" s="21">
        <v>52238</v>
      </c>
      <c r="I57" s="21">
        <v>26631</v>
      </c>
      <c r="J57" s="21">
        <v>25607</v>
      </c>
      <c r="K57" s="2"/>
    </row>
    <row r="58" spans="1:11" ht="12.75">
      <c r="A58" s="4">
        <v>53</v>
      </c>
      <c r="B58" s="21">
        <v>40404</v>
      </c>
      <c r="C58" s="21">
        <v>18345</v>
      </c>
      <c r="D58" s="21">
        <v>22059</v>
      </c>
      <c r="E58" s="2"/>
      <c r="G58" s="4">
        <v>53</v>
      </c>
      <c r="H58" s="21">
        <v>29900</v>
      </c>
      <c r="I58" s="21">
        <v>15184</v>
      </c>
      <c r="J58" s="21">
        <v>14716</v>
      </c>
      <c r="K58" s="2"/>
    </row>
    <row r="59" spans="1:11" ht="12.75">
      <c r="A59" s="4">
        <v>54</v>
      </c>
      <c r="B59" s="21">
        <v>45052</v>
      </c>
      <c r="C59" s="21">
        <v>21158</v>
      </c>
      <c r="D59" s="21">
        <v>23894</v>
      </c>
      <c r="E59" s="2"/>
      <c r="G59" s="4">
        <v>54</v>
      </c>
      <c r="H59" s="21">
        <v>32095</v>
      </c>
      <c r="I59" s="21">
        <v>15927</v>
      </c>
      <c r="J59" s="21">
        <v>16168</v>
      </c>
      <c r="K59" s="2"/>
    </row>
    <row r="60" spans="1:11" ht="12.75">
      <c r="A60" s="4">
        <v>55</v>
      </c>
      <c r="B60" s="21">
        <v>50564</v>
      </c>
      <c r="C60" s="21">
        <v>23970</v>
      </c>
      <c r="D60" s="21">
        <v>26594</v>
      </c>
      <c r="E60" s="2"/>
      <c r="G60" s="4">
        <v>55</v>
      </c>
      <c r="H60" s="21">
        <v>40445</v>
      </c>
      <c r="I60" s="21">
        <v>20620</v>
      </c>
      <c r="J60" s="21">
        <v>19825</v>
      </c>
      <c r="K60" s="2"/>
    </row>
    <row r="61" spans="1:11" ht="12.75">
      <c r="A61" s="4">
        <v>56</v>
      </c>
      <c r="B61" s="21">
        <v>54671</v>
      </c>
      <c r="C61" s="21">
        <v>26536</v>
      </c>
      <c r="D61" s="21">
        <v>28135</v>
      </c>
      <c r="E61" s="2"/>
      <c r="G61" s="4">
        <v>56</v>
      </c>
      <c r="H61" s="21">
        <v>41563</v>
      </c>
      <c r="I61" s="21">
        <v>22543</v>
      </c>
      <c r="J61" s="21">
        <v>19020</v>
      </c>
      <c r="K61" s="2"/>
    </row>
    <row r="62" spans="1:11" ht="12.75">
      <c r="A62" s="4">
        <v>57</v>
      </c>
      <c r="B62" s="21">
        <v>35273</v>
      </c>
      <c r="C62" s="21">
        <v>17343</v>
      </c>
      <c r="D62" s="21">
        <v>17930</v>
      </c>
      <c r="E62" s="2"/>
      <c r="G62" s="4">
        <v>57</v>
      </c>
      <c r="H62" s="21">
        <v>20648</v>
      </c>
      <c r="I62" s="21">
        <v>11264</v>
      </c>
      <c r="J62" s="21">
        <v>9384</v>
      </c>
      <c r="K62" s="2"/>
    </row>
    <row r="63" spans="1:11" ht="12.75">
      <c r="A63" s="4">
        <v>58</v>
      </c>
      <c r="B63" s="21">
        <v>66723</v>
      </c>
      <c r="C63" s="21">
        <v>31281</v>
      </c>
      <c r="D63" s="21">
        <v>35442</v>
      </c>
      <c r="E63" s="2"/>
      <c r="G63" s="4">
        <v>58</v>
      </c>
      <c r="H63" s="21">
        <v>44835</v>
      </c>
      <c r="I63" s="21">
        <v>21858</v>
      </c>
      <c r="J63" s="21">
        <v>22977</v>
      </c>
      <c r="K63" s="2"/>
    </row>
    <row r="64" spans="1:11" ht="12.75">
      <c r="A64" s="4">
        <v>59</v>
      </c>
      <c r="B64" s="21">
        <v>50983</v>
      </c>
      <c r="C64" s="21">
        <v>23486</v>
      </c>
      <c r="D64" s="21">
        <v>27497</v>
      </c>
      <c r="E64" s="2"/>
      <c r="G64" s="4">
        <v>59</v>
      </c>
      <c r="H64" s="21">
        <v>27735</v>
      </c>
      <c r="I64" s="21">
        <v>13624</v>
      </c>
      <c r="J64" s="21">
        <v>14111</v>
      </c>
      <c r="K64" s="2"/>
    </row>
    <row r="65" spans="1:11" ht="12.75">
      <c r="A65" s="4">
        <v>60</v>
      </c>
      <c r="B65" s="21">
        <v>59660</v>
      </c>
      <c r="C65" s="21">
        <v>27633</v>
      </c>
      <c r="D65" s="21">
        <v>32027</v>
      </c>
      <c r="E65" s="2"/>
      <c r="G65" s="4">
        <v>60</v>
      </c>
      <c r="H65" s="21">
        <v>65286</v>
      </c>
      <c r="I65" s="21">
        <v>29763</v>
      </c>
      <c r="J65" s="21">
        <v>35523</v>
      </c>
      <c r="K65" s="2"/>
    </row>
    <row r="66" spans="1:11" ht="12.75">
      <c r="A66" s="4">
        <v>61</v>
      </c>
      <c r="B66" s="21">
        <v>31320</v>
      </c>
      <c r="C66" s="21">
        <v>16229</v>
      </c>
      <c r="D66" s="21">
        <v>15091</v>
      </c>
      <c r="E66" s="2"/>
      <c r="G66" s="4">
        <v>61</v>
      </c>
      <c r="H66" s="21">
        <v>20803</v>
      </c>
      <c r="I66" s="21">
        <v>10247</v>
      </c>
      <c r="J66" s="21">
        <v>10556</v>
      </c>
      <c r="K66" s="2"/>
    </row>
    <row r="67" spans="1:11" ht="12.75">
      <c r="A67" s="4">
        <v>62</v>
      </c>
      <c r="B67" s="21">
        <v>31801</v>
      </c>
      <c r="C67" s="21">
        <v>15067</v>
      </c>
      <c r="D67" s="21">
        <v>16734</v>
      </c>
      <c r="E67" s="2"/>
      <c r="G67" s="4">
        <v>62</v>
      </c>
      <c r="H67" s="21">
        <v>28431</v>
      </c>
      <c r="I67" s="21">
        <v>13964</v>
      </c>
      <c r="J67" s="21">
        <v>14467</v>
      </c>
      <c r="K67" s="2"/>
    </row>
    <row r="68" spans="1:11" ht="12.75">
      <c r="A68" s="4">
        <v>63</v>
      </c>
      <c r="B68" s="21">
        <v>35925</v>
      </c>
      <c r="C68" s="21">
        <v>15807</v>
      </c>
      <c r="D68" s="21">
        <v>20118</v>
      </c>
      <c r="E68" s="2"/>
      <c r="G68" s="4">
        <v>63</v>
      </c>
      <c r="H68" s="21">
        <v>19126</v>
      </c>
      <c r="I68" s="21">
        <v>9163</v>
      </c>
      <c r="J68" s="21">
        <v>9963</v>
      </c>
      <c r="K68" s="2"/>
    </row>
    <row r="69" spans="1:11" ht="12.75">
      <c r="A69" s="4">
        <v>64</v>
      </c>
      <c r="B69" s="21">
        <v>25973</v>
      </c>
      <c r="C69" s="21">
        <v>12272</v>
      </c>
      <c r="D69" s="21">
        <v>13701</v>
      </c>
      <c r="E69" s="2"/>
      <c r="G69" s="4">
        <v>64</v>
      </c>
      <c r="H69" s="21">
        <v>19438</v>
      </c>
      <c r="I69" s="21">
        <v>9114</v>
      </c>
      <c r="J69" s="21">
        <v>10324</v>
      </c>
      <c r="K69" s="2"/>
    </row>
    <row r="70" spans="1:11" ht="12.75">
      <c r="A70" s="4">
        <v>65</v>
      </c>
      <c r="B70" s="21">
        <v>32335</v>
      </c>
      <c r="C70" s="21">
        <v>15857</v>
      </c>
      <c r="D70" s="21">
        <v>16478</v>
      </c>
      <c r="E70" s="2"/>
      <c r="G70" s="4">
        <v>65</v>
      </c>
      <c r="H70" s="21">
        <v>38806</v>
      </c>
      <c r="I70" s="21">
        <v>18161</v>
      </c>
      <c r="J70" s="21">
        <v>20645</v>
      </c>
      <c r="K70" s="2"/>
    </row>
    <row r="71" spans="1:11" ht="12.75">
      <c r="A71" s="4">
        <v>66</v>
      </c>
      <c r="B71" s="21">
        <v>31181</v>
      </c>
      <c r="C71" s="21">
        <v>15680</v>
      </c>
      <c r="D71" s="21">
        <v>15501</v>
      </c>
      <c r="E71" s="2"/>
      <c r="G71" s="4">
        <v>66</v>
      </c>
      <c r="H71" s="21">
        <v>25650</v>
      </c>
      <c r="I71" s="21">
        <v>13047</v>
      </c>
      <c r="J71" s="21">
        <v>12603</v>
      </c>
      <c r="K71" s="2"/>
    </row>
    <row r="72" spans="1:11" ht="12.75">
      <c r="A72" s="4">
        <v>67</v>
      </c>
      <c r="B72" s="21">
        <v>20166</v>
      </c>
      <c r="C72" s="21">
        <v>10071</v>
      </c>
      <c r="D72" s="21">
        <v>10095</v>
      </c>
      <c r="E72" s="2"/>
      <c r="G72" s="4">
        <v>67</v>
      </c>
      <c r="H72" s="21">
        <v>16101</v>
      </c>
      <c r="I72" s="21">
        <v>8417</v>
      </c>
      <c r="J72" s="21">
        <v>7684</v>
      </c>
      <c r="K72" s="2"/>
    </row>
    <row r="73" spans="1:11" ht="12.75">
      <c r="A73" s="4">
        <v>68</v>
      </c>
      <c r="B73" s="21">
        <v>45388</v>
      </c>
      <c r="C73" s="21">
        <v>19690</v>
      </c>
      <c r="D73" s="21">
        <v>25698</v>
      </c>
      <c r="E73" s="2"/>
      <c r="G73" s="4">
        <v>68</v>
      </c>
      <c r="H73" s="21">
        <v>35733</v>
      </c>
      <c r="I73" s="21">
        <v>16063</v>
      </c>
      <c r="J73" s="21">
        <v>19670</v>
      </c>
      <c r="K73" s="2"/>
    </row>
    <row r="74" spans="1:11" ht="12.75">
      <c r="A74" s="4">
        <v>69</v>
      </c>
      <c r="B74" s="21">
        <v>24759</v>
      </c>
      <c r="C74" s="21">
        <v>10740</v>
      </c>
      <c r="D74" s="21">
        <v>14019</v>
      </c>
      <c r="E74" s="2"/>
      <c r="G74" s="4">
        <v>69</v>
      </c>
      <c r="H74" s="21">
        <v>23030</v>
      </c>
      <c r="I74" s="21">
        <v>9967</v>
      </c>
      <c r="J74" s="21">
        <v>13063</v>
      </c>
      <c r="K74" s="2"/>
    </row>
    <row r="75" spans="1:11" ht="12.75">
      <c r="A75" s="4">
        <v>70</v>
      </c>
      <c r="B75" s="21">
        <v>35722</v>
      </c>
      <c r="C75" s="21">
        <v>14996</v>
      </c>
      <c r="D75" s="21">
        <v>20726</v>
      </c>
      <c r="E75" s="2"/>
      <c r="G75" s="4">
        <v>70</v>
      </c>
      <c r="H75" s="21">
        <v>43717</v>
      </c>
      <c r="I75" s="21">
        <v>19573</v>
      </c>
      <c r="J75" s="21">
        <v>24144</v>
      </c>
      <c r="K75" s="2"/>
    </row>
    <row r="76" spans="1:11" ht="12.75">
      <c r="A76" s="4">
        <v>71</v>
      </c>
      <c r="B76" s="21">
        <v>15820</v>
      </c>
      <c r="C76" s="21">
        <v>7329</v>
      </c>
      <c r="D76" s="21">
        <v>8491</v>
      </c>
      <c r="E76" s="2"/>
      <c r="G76" s="4">
        <v>71</v>
      </c>
      <c r="H76" s="21">
        <v>12604</v>
      </c>
      <c r="I76" s="21">
        <v>6276</v>
      </c>
      <c r="J76" s="21">
        <v>6328</v>
      </c>
      <c r="K76" s="2"/>
    </row>
    <row r="77" spans="1:11" ht="12.75">
      <c r="A77" s="4">
        <v>72</v>
      </c>
      <c r="B77" s="21">
        <v>20837</v>
      </c>
      <c r="C77" s="21">
        <v>9582</v>
      </c>
      <c r="D77" s="21">
        <v>11255</v>
      </c>
      <c r="E77" s="2"/>
      <c r="G77" s="4">
        <v>72</v>
      </c>
      <c r="H77" s="21">
        <v>21078</v>
      </c>
      <c r="I77" s="21">
        <v>9633</v>
      </c>
      <c r="J77" s="21">
        <v>11445</v>
      </c>
      <c r="K77" s="2"/>
    </row>
    <row r="78" spans="1:11" ht="12.75">
      <c r="A78" s="4">
        <v>73</v>
      </c>
      <c r="B78" s="21">
        <v>19161</v>
      </c>
      <c r="C78" s="21">
        <v>8054</v>
      </c>
      <c r="D78" s="21">
        <v>11107</v>
      </c>
      <c r="E78" s="2"/>
      <c r="G78" s="4">
        <v>73</v>
      </c>
      <c r="H78" s="21">
        <v>9473</v>
      </c>
      <c r="I78" s="21">
        <v>4599</v>
      </c>
      <c r="J78" s="21">
        <v>4874</v>
      </c>
      <c r="K78" s="2"/>
    </row>
    <row r="79" spans="1:11" ht="12.75">
      <c r="A79" s="4">
        <v>74</v>
      </c>
      <c r="B79" s="21">
        <v>14480</v>
      </c>
      <c r="C79" s="21">
        <v>6520</v>
      </c>
      <c r="D79" s="21">
        <v>7960</v>
      </c>
      <c r="E79" s="2"/>
      <c r="G79" s="4">
        <v>74</v>
      </c>
      <c r="H79" s="21">
        <v>11177</v>
      </c>
      <c r="I79" s="21">
        <v>5229</v>
      </c>
      <c r="J79" s="21">
        <v>5948</v>
      </c>
      <c r="K79" s="2"/>
    </row>
    <row r="80" spans="1:11" ht="12.75">
      <c r="A80" s="4">
        <v>75</v>
      </c>
      <c r="B80" s="21">
        <v>22899</v>
      </c>
      <c r="C80" s="21">
        <v>10352</v>
      </c>
      <c r="D80" s="21">
        <v>12547</v>
      </c>
      <c r="E80" s="2"/>
      <c r="G80" s="4">
        <v>75</v>
      </c>
      <c r="H80" s="21">
        <v>16958</v>
      </c>
      <c r="I80" s="21">
        <v>8078</v>
      </c>
      <c r="J80" s="21">
        <v>8880</v>
      </c>
      <c r="K80" s="2"/>
    </row>
    <row r="81" spans="1:11" ht="12.75">
      <c r="A81" s="4">
        <v>76</v>
      </c>
      <c r="B81" s="21">
        <v>26920</v>
      </c>
      <c r="C81" s="21">
        <v>11873</v>
      </c>
      <c r="D81" s="21">
        <v>15047</v>
      </c>
      <c r="E81" s="2"/>
      <c r="G81" s="4">
        <v>76</v>
      </c>
      <c r="H81" s="21">
        <v>14984</v>
      </c>
      <c r="I81" s="21">
        <v>7584</v>
      </c>
      <c r="J81" s="21">
        <v>7400</v>
      </c>
      <c r="K81" s="2"/>
    </row>
    <row r="82" spans="1:11" ht="12.75">
      <c r="A82" s="4">
        <v>77</v>
      </c>
      <c r="B82" s="21">
        <v>14261</v>
      </c>
      <c r="C82" s="21">
        <v>6582</v>
      </c>
      <c r="D82" s="21">
        <v>7679</v>
      </c>
      <c r="E82" s="2"/>
      <c r="G82" s="4">
        <v>77</v>
      </c>
      <c r="H82" s="21">
        <v>5809</v>
      </c>
      <c r="I82" s="21">
        <v>3298</v>
      </c>
      <c r="J82" s="21">
        <v>2511</v>
      </c>
      <c r="K82" s="2"/>
    </row>
    <row r="83" spans="1:11" ht="12.75">
      <c r="A83" s="4">
        <v>78</v>
      </c>
      <c r="B83" s="21">
        <v>29436</v>
      </c>
      <c r="C83" s="21">
        <v>11730</v>
      </c>
      <c r="D83" s="21">
        <v>17706</v>
      </c>
      <c r="E83" s="2"/>
      <c r="G83" s="4">
        <v>78</v>
      </c>
      <c r="H83" s="21">
        <v>18453</v>
      </c>
      <c r="I83" s="21">
        <v>8825</v>
      </c>
      <c r="J83" s="21">
        <v>9628</v>
      </c>
      <c r="K83" s="2"/>
    </row>
    <row r="84" spans="1:11" ht="12.75">
      <c r="A84" s="4">
        <v>79</v>
      </c>
      <c r="B84" s="21">
        <v>13253</v>
      </c>
      <c r="C84" s="21">
        <v>5466</v>
      </c>
      <c r="D84" s="21">
        <v>7787</v>
      </c>
      <c r="E84" s="2"/>
      <c r="G84" s="4">
        <v>79</v>
      </c>
      <c r="H84" s="21">
        <v>9281</v>
      </c>
      <c r="I84" s="21">
        <v>4366</v>
      </c>
      <c r="J84" s="21">
        <v>4915</v>
      </c>
      <c r="K84" s="2"/>
    </row>
    <row r="85" spans="1:11" ht="12.75">
      <c r="A85" s="4">
        <v>80</v>
      </c>
      <c r="B85" s="21">
        <v>20108</v>
      </c>
      <c r="C85" s="21">
        <v>7734</v>
      </c>
      <c r="D85" s="21">
        <v>12374</v>
      </c>
      <c r="E85" s="2"/>
      <c r="G85" s="4">
        <v>80</v>
      </c>
      <c r="H85" s="21">
        <v>20562</v>
      </c>
      <c r="I85" s="21">
        <v>8932</v>
      </c>
      <c r="J85" s="21">
        <v>11630</v>
      </c>
      <c r="K85" s="2"/>
    </row>
    <row r="86" spans="1:11" ht="12.75">
      <c r="A86" s="4">
        <v>81</v>
      </c>
      <c r="B86" s="21">
        <v>9644</v>
      </c>
      <c r="C86" s="21">
        <v>3968</v>
      </c>
      <c r="D86" s="21">
        <v>5676</v>
      </c>
      <c r="E86" s="2"/>
      <c r="G86" s="4">
        <v>81</v>
      </c>
      <c r="H86" s="21">
        <v>5555</v>
      </c>
      <c r="I86" s="21">
        <v>2515</v>
      </c>
      <c r="J86" s="21">
        <v>3040</v>
      </c>
      <c r="K86" s="2"/>
    </row>
    <row r="87" spans="1:11" ht="12.75">
      <c r="A87" s="4">
        <v>82</v>
      </c>
      <c r="B87" s="21">
        <v>10823</v>
      </c>
      <c r="C87" s="21">
        <v>4092</v>
      </c>
      <c r="D87" s="21">
        <v>6731</v>
      </c>
      <c r="E87" s="2"/>
      <c r="G87" s="4">
        <v>82</v>
      </c>
      <c r="H87" s="21">
        <v>6022</v>
      </c>
      <c r="I87" s="21">
        <v>2587</v>
      </c>
      <c r="J87" s="21">
        <v>3435</v>
      </c>
      <c r="K87" s="2"/>
    </row>
    <row r="88" spans="1:11" ht="12.75">
      <c r="A88" s="4">
        <v>83</v>
      </c>
      <c r="B88" s="21">
        <v>8105</v>
      </c>
      <c r="C88" s="21">
        <v>3182</v>
      </c>
      <c r="D88" s="21">
        <v>4923</v>
      </c>
      <c r="E88" s="2"/>
      <c r="G88" s="4">
        <v>83</v>
      </c>
      <c r="H88" s="21">
        <v>5191</v>
      </c>
      <c r="I88" s="21">
        <v>2286</v>
      </c>
      <c r="J88" s="21">
        <v>2905</v>
      </c>
      <c r="K88" s="2"/>
    </row>
    <row r="89" spans="1:11" ht="12.75">
      <c r="A89" s="4">
        <v>84</v>
      </c>
      <c r="B89" s="21">
        <v>7290</v>
      </c>
      <c r="C89" s="21">
        <v>2969</v>
      </c>
      <c r="D89" s="21">
        <v>4321</v>
      </c>
      <c r="E89" s="2"/>
      <c r="G89" s="4">
        <v>84</v>
      </c>
      <c r="H89" s="21">
        <v>8302</v>
      </c>
      <c r="I89" s="21">
        <v>4175</v>
      </c>
      <c r="J89" s="21">
        <v>4127</v>
      </c>
      <c r="K89" s="2"/>
    </row>
    <row r="90" spans="1:11" ht="12.75">
      <c r="A90" s="4">
        <v>85</v>
      </c>
      <c r="B90" s="21">
        <v>7092</v>
      </c>
      <c r="C90" s="21">
        <v>2894</v>
      </c>
      <c r="D90" s="21">
        <v>4198</v>
      </c>
      <c r="E90" s="2"/>
      <c r="G90" s="4">
        <v>85</v>
      </c>
      <c r="H90" s="21">
        <v>6994</v>
      </c>
      <c r="I90" s="21">
        <v>3213</v>
      </c>
      <c r="J90" s="21">
        <v>3781</v>
      </c>
      <c r="K90" s="2"/>
    </row>
    <row r="91" spans="1:11" ht="12.75">
      <c r="A91" s="4">
        <v>86</v>
      </c>
      <c r="B91" s="21">
        <v>11706</v>
      </c>
      <c r="C91" s="21">
        <v>4919</v>
      </c>
      <c r="D91" s="21">
        <v>6787</v>
      </c>
      <c r="E91" s="2"/>
      <c r="G91" s="4">
        <v>86</v>
      </c>
      <c r="H91" s="21">
        <v>4946</v>
      </c>
      <c r="I91" s="21">
        <v>2205</v>
      </c>
      <c r="J91" s="21">
        <v>2741</v>
      </c>
      <c r="K91" s="2"/>
    </row>
    <row r="92" spans="1:11" ht="12.75">
      <c r="A92" s="4">
        <v>87</v>
      </c>
      <c r="B92" s="21">
        <v>5991</v>
      </c>
      <c r="C92" s="21">
        <v>2601</v>
      </c>
      <c r="D92" s="21">
        <v>3390</v>
      </c>
      <c r="E92" s="2"/>
      <c r="G92" s="4">
        <v>87</v>
      </c>
      <c r="H92" s="21">
        <v>3595</v>
      </c>
      <c r="I92" s="21">
        <v>1775</v>
      </c>
      <c r="J92" s="21">
        <v>1820</v>
      </c>
      <c r="K92" s="2"/>
    </row>
    <row r="93" spans="1:11" ht="12.75">
      <c r="A93" s="4">
        <v>88</v>
      </c>
      <c r="B93" s="21">
        <v>11873</v>
      </c>
      <c r="C93" s="21">
        <v>4577</v>
      </c>
      <c r="D93" s="21">
        <v>7296</v>
      </c>
      <c r="E93" s="2"/>
      <c r="G93" s="4">
        <v>88</v>
      </c>
      <c r="H93" s="21">
        <v>4774</v>
      </c>
      <c r="I93" s="21">
        <v>2193</v>
      </c>
      <c r="J93" s="21">
        <v>2581</v>
      </c>
      <c r="K93" s="2"/>
    </row>
    <row r="94" spans="1:11" ht="12.75">
      <c r="A94" s="4">
        <v>89</v>
      </c>
      <c r="B94" s="21">
        <v>4122</v>
      </c>
      <c r="C94" s="21">
        <v>1689</v>
      </c>
      <c r="D94" s="21">
        <v>2433</v>
      </c>
      <c r="E94" s="2"/>
      <c r="G94" s="4">
        <v>89</v>
      </c>
      <c r="H94" s="21">
        <v>4905</v>
      </c>
      <c r="I94" s="21">
        <v>2154</v>
      </c>
      <c r="J94" s="21">
        <v>2751</v>
      </c>
      <c r="K94" s="2"/>
    </row>
    <row r="95" spans="1:11" ht="12.75">
      <c r="A95" s="4">
        <v>90</v>
      </c>
      <c r="B95" s="21">
        <v>6779</v>
      </c>
      <c r="C95" s="21">
        <v>2563</v>
      </c>
      <c r="D95" s="21">
        <v>4216</v>
      </c>
      <c r="E95" s="2"/>
      <c r="G95" s="4">
        <v>90</v>
      </c>
      <c r="H95" s="21">
        <v>5609</v>
      </c>
      <c r="I95" s="21">
        <v>2593</v>
      </c>
      <c r="J95" s="21">
        <v>3016</v>
      </c>
      <c r="K95" s="2"/>
    </row>
    <row r="96" spans="1:11" ht="12.75">
      <c r="A96" s="4">
        <v>91</v>
      </c>
      <c r="B96" s="21">
        <v>1946</v>
      </c>
      <c r="C96" s="21">
        <v>796</v>
      </c>
      <c r="D96" s="21">
        <v>1150</v>
      </c>
      <c r="E96" s="2"/>
      <c r="G96" s="4">
        <v>91</v>
      </c>
      <c r="H96" s="21">
        <v>1236</v>
      </c>
      <c r="I96" s="21">
        <v>587</v>
      </c>
      <c r="J96" s="21">
        <v>649</v>
      </c>
      <c r="K96" s="2"/>
    </row>
    <row r="97" spans="1:11" ht="12.75">
      <c r="A97" s="4">
        <v>92</v>
      </c>
      <c r="B97" s="21">
        <v>2184</v>
      </c>
      <c r="C97" s="21">
        <v>774</v>
      </c>
      <c r="D97" s="21">
        <v>1410</v>
      </c>
      <c r="E97" s="2"/>
      <c r="G97" s="4">
        <v>92</v>
      </c>
      <c r="H97" s="21">
        <v>1817</v>
      </c>
      <c r="I97" s="21">
        <v>847</v>
      </c>
      <c r="J97" s="21">
        <v>970</v>
      </c>
      <c r="K97" s="2"/>
    </row>
    <row r="98" spans="1:11" ht="12.75">
      <c r="A98" s="4">
        <v>93</v>
      </c>
      <c r="B98" s="21">
        <v>4121</v>
      </c>
      <c r="C98" s="21">
        <v>1334</v>
      </c>
      <c r="D98" s="21">
        <v>2787</v>
      </c>
      <c r="E98" s="2"/>
      <c r="G98" s="4">
        <v>93</v>
      </c>
      <c r="H98" s="21">
        <v>1269</v>
      </c>
      <c r="I98" s="21">
        <v>590</v>
      </c>
      <c r="J98" s="21">
        <v>679</v>
      </c>
      <c r="K98" s="2"/>
    </row>
    <row r="99" spans="1:11" ht="12.75">
      <c r="A99" s="4">
        <v>94</v>
      </c>
      <c r="B99" s="21">
        <v>3709</v>
      </c>
      <c r="C99" s="21">
        <v>1500</v>
      </c>
      <c r="D99" s="21">
        <v>2209</v>
      </c>
      <c r="E99" s="2"/>
      <c r="G99" s="4">
        <v>94</v>
      </c>
      <c r="H99" s="21">
        <v>1236</v>
      </c>
      <c r="I99" s="21">
        <v>563</v>
      </c>
      <c r="J99" s="21">
        <v>673</v>
      </c>
      <c r="K99" s="2"/>
    </row>
    <row r="100" spans="1:11" ht="12.75">
      <c r="A100" s="4">
        <v>95</v>
      </c>
      <c r="B100" s="21">
        <v>2535</v>
      </c>
      <c r="C100" s="21">
        <v>943</v>
      </c>
      <c r="D100" s="21">
        <v>1592</v>
      </c>
      <c r="E100" s="2"/>
      <c r="G100" s="7" t="s">
        <v>23</v>
      </c>
      <c r="H100" s="21">
        <v>9591</v>
      </c>
      <c r="I100" s="21">
        <v>4515</v>
      </c>
      <c r="J100" s="21">
        <v>5076</v>
      </c>
      <c r="K100" s="2"/>
    </row>
    <row r="101" spans="1:11" ht="12.75">
      <c r="A101" s="4">
        <v>96</v>
      </c>
      <c r="B101" s="21">
        <v>1755</v>
      </c>
      <c r="C101" s="21">
        <v>642</v>
      </c>
      <c r="D101" s="21">
        <v>1113</v>
      </c>
      <c r="E101" s="2"/>
      <c r="G101" s="2"/>
      <c r="H101" s="22"/>
      <c r="I101" s="22"/>
      <c r="J101" s="22"/>
      <c r="K101" s="2"/>
    </row>
    <row r="102" spans="1:11" ht="12.75">
      <c r="A102" s="4">
        <v>97</v>
      </c>
      <c r="B102" s="21">
        <v>1854</v>
      </c>
      <c r="C102" s="21">
        <v>686</v>
      </c>
      <c r="D102" s="21">
        <v>1168</v>
      </c>
      <c r="E102" s="2"/>
      <c r="G102" s="2"/>
      <c r="H102" s="2"/>
      <c r="I102" s="2"/>
      <c r="J102" s="2"/>
      <c r="K102" s="2"/>
    </row>
    <row r="103" spans="1:11" ht="12.75">
      <c r="A103" s="7" t="s">
        <v>24</v>
      </c>
      <c r="B103" s="21">
        <v>12382</v>
      </c>
      <c r="C103" s="21">
        <v>4177</v>
      </c>
      <c r="D103" s="21">
        <v>8205</v>
      </c>
      <c r="E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G104" s="2"/>
      <c r="H104" s="2"/>
      <c r="I104" s="2"/>
      <c r="J104" s="2"/>
      <c r="K104" s="2"/>
    </row>
    <row r="105" spans="1:11" ht="12.75">
      <c r="A105" s="2"/>
      <c r="B105" s="2"/>
      <c r="C105" s="2"/>
      <c r="D105" s="2"/>
      <c r="E105" s="2"/>
      <c r="G105" s="2"/>
      <c r="H105" s="2"/>
      <c r="I105" s="2"/>
      <c r="J105" s="2"/>
      <c r="K105" s="2"/>
    </row>
    <row r="106" spans="1:11" ht="12.75">
      <c r="A106" s="2"/>
      <c r="B106" s="2"/>
      <c r="C106" s="2"/>
      <c r="D106" s="2"/>
      <c r="E106" s="2"/>
      <c r="G106" s="2"/>
      <c r="H106" s="2"/>
      <c r="I106" s="2"/>
      <c r="J106" s="2"/>
      <c r="K106" s="2"/>
    </row>
    <row r="107" spans="1:11" ht="12.75">
      <c r="A107" s="2"/>
      <c r="B107" s="2"/>
      <c r="C107" s="2"/>
      <c r="D107" s="2"/>
      <c r="E107" s="2"/>
      <c r="G107" s="2"/>
      <c r="H107" s="2"/>
      <c r="I107" s="2"/>
      <c r="J107" s="2"/>
      <c r="K107" s="2"/>
    </row>
    <row r="108" spans="1:11" ht="12.75">
      <c r="A108" s="2"/>
      <c r="B108" s="2"/>
      <c r="C108" s="2"/>
      <c r="D108" s="2"/>
      <c r="E108" s="2"/>
      <c r="G108" s="2"/>
      <c r="H108" s="2"/>
      <c r="I108" s="2"/>
      <c r="J108" s="2"/>
      <c r="K108" s="2"/>
    </row>
    <row r="109" spans="1:11" ht="12.75">
      <c r="A109" s="2"/>
      <c r="B109" s="2"/>
      <c r="C109" s="2"/>
      <c r="D109" s="2"/>
      <c r="E109" s="2"/>
      <c r="G109" s="2"/>
      <c r="H109" s="2"/>
      <c r="I109" s="2"/>
      <c r="J109" s="2"/>
      <c r="K109" s="2"/>
    </row>
    <row r="110" spans="1:11" ht="12.75">
      <c r="A110" s="2"/>
      <c r="B110" s="2"/>
      <c r="C110" s="2"/>
      <c r="D110" s="2"/>
      <c r="E110" s="2"/>
      <c r="G110" s="2"/>
      <c r="H110" s="2"/>
      <c r="I110" s="2"/>
      <c r="J110" s="2"/>
      <c r="K110" s="2"/>
    </row>
    <row r="111" spans="1:11" ht="12.75">
      <c r="A111" s="2"/>
      <c r="B111" s="2"/>
      <c r="C111" s="2"/>
      <c r="D111" s="2"/>
      <c r="E111" s="2"/>
      <c r="G111" s="2"/>
      <c r="H111" s="2"/>
      <c r="I111" s="2"/>
      <c r="J111" s="2"/>
      <c r="K111" s="2"/>
    </row>
    <row r="112" spans="1:11" ht="12.75">
      <c r="A112" s="2"/>
      <c r="B112" s="2"/>
      <c r="C112" s="2"/>
      <c r="D112" s="2"/>
      <c r="E112" s="2"/>
      <c r="G112" s="2"/>
      <c r="H112" s="2"/>
      <c r="I112" s="2"/>
      <c r="J112" s="2"/>
      <c r="K112" s="2"/>
    </row>
    <row r="113" spans="7:11" ht="12.75">
      <c r="G113" s="2"/>
      <c r="H113" s="2"/>
      <c r="I113" s="2"/>
      <c r="J113" s="2"/>
      <c r="K113" s="2"/>
    </row>
    <row r="114" spans="7:11" ht="12.75">
      <c r="G114" s="2"/>
      <c r="H114" s="2"/>
      <c r="I114" s="2"/>
      <c r="J114" s="2"/>
      <c r="K114" s="2"/>
    </row>
    <row r="115" spans="7:11" ht="12.75">
      <c r="G115" s="2"/>
      <c r="H115" s="2"/>
      <c r="I115" s="2"/>
      <c r="J115" s="2"/>
      <c r="K115" s="2"/>
    </row>
    <row r="116" spans="7:11" ht="12.75">
      <c r="G116" s="2"/>
      <c r="H116" s="2"/>
      <c r="I116" s="2"/>
      <c r="J116" s="2"/>
      <c r="K116" s="2"/>
    </row>
    <row r="117" spans="7:11" ht="12.75">
      <c r="G117" s="2"/>
      <c r="H117" s="2"/>
      <c r="I117" s="2"/>
      <c r="J117" s="2"/>
      <c r="K117" s="2"/>
    </row>
    <row r="118" spans="7:11" ht="12.75">
      <c r="G118" s="2"/>
      <c r="H118" s="2"/>
      <c r="I118" s="2"/>
      <c r="J118" s="2"/>
      <c r="K118" s="2"/>
    </row>
    <row r="119" spans="7:11" ht="12.75">
      <c r="G119" s="2"/>
      <c r="H119" s="2"/>
      <c r="I119" s="2"/>
      <c r="J119" s="2"/>
      <c r="K119" s="2"/>
    </row>
    <row r="120" spans="7:11" ht="12.75">
      <c r="G120" s="2"/>
      <c r="H120" s="2"/>
      <c r="I120" s="2"/>
      <c r="J120" s="2"/>
      <c r="K120" s="2"/>
    </row>
    <row r="121" spans="7:11" ht="12.75">
      <c r="G121" s="2"/>
      <c r="H121" s="2"/>
      <c r="I121" s="2"/>
      <c r="J121" s="2"/>
      <c r="K121" s="2"/>
    </row>
    <row r="122" spans="7:11" ht="12.75">
      <c r="G122" s="2"/>
      <c r="H122" s="2"/>
      <c r="I122" s="2"/>
      <c r="J122" s="2"/>
      <c r="K122" s="2"/>
    </row>
    <row r="123" spans="7:11" ht="12.75">
      <c r="G123" s="2"/>
      <c r="H123" s="2"/>
      <c r="I123" s="2"/>
      <c r="J123" s="2"/>
      <c r="K123" s="2"/>
    </row>
    <row r="124" spans="7:11" ht="12.75">
      <c r="G124" s="2"/>
      <c r="H124" s="2"/>
      <c r="I124" s="2"/>
      <c r="J124" s="2"/>
      <c r="K124" s="2"/>
    </row>
    <row r="125" spans="7:11" ht="12.75">
      <c r="G125" s="2"/>
      <c r="H125" s="2"/>
      <c r="I125" s="2"/>
      <c r="J125" s="2"/>
      <c r="K125" s="2"/>
    </row>
    <row r="126" spans="7:11" ht="12.75">
      <c r="G126" s="2"/>
      <c r="H126" s="2"/>
      <c r="I126" s="2"/>
      <c r="J126" s="2"/>
      <c r="K126" s="2"/>
    </row>
    <row r="127" spans="7:11" ht="12.75">
      <c r="G127" s="2"/>
      <c r="H127" s="2"/>
      <c r="I127" s="2"/>
      <c r="J127" s="2"/>
      <c r="K127" s="2"/>
    </row>
    <row r="128" spans="7:11" ht="12.75">
      <c r="G128" s="2"/>
      <c r="H128" s="2"/>
      <c r="I128" s="2"/>
      <c r="J128" s="2"/>
      <c r="K128" s="2"/>
    </row>
    <row r="129" spans="7:11" ht="12.75">
      <c r="G129" s="2"/>
      <c r="H129" s="2"/>
      <c r="I129" s="2"/>
      <c r="J129" s="2"/>
      <c r="K129" s="2"/>
    </row>
    <row r="130" spans="7:11" ht="12.75">
      <c r="G130" s="2"/>
      <c r="H130" s="2"/>
      <c r="I130" s="2"/>
      <c r="J130" s="2"/>
      <c r="K130" s="2"/>
    </row>
  </sheetData>
  <mergeCells count="2">
    <mergeCell ref="A3:D3"/>
    <mergeCell ref="G3:J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F39" sqref="F39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4" width="10.421875" style="1" bestFit="1" customWidth="1"/>
    <col min="5" max="7" width="9.140625" style="1" customWidth="1"/>
    <col min="8" max="8" width="10.421875" style="1" customWidth="1"/>
    <col min="9" max="10" width="10.421875" style="1" bestFit="1" customWidth="1"/>
    <col min="11" max="16384" width="9.140625" style="1" customWidth="1"/>
  </cols>
  <sheetData>
    <row r="1" spans="1:6" ht="12.75">
      <c r="A1" s="13" t="s">
        <v>28</v>
      </c>
      <c r="B1" s="10"/>
      <c r="C1" s="10"/>
      <c r="D1" s="10"/>
      <c r="E1" s="10"/>
      <c r="F1" s="10"/>
    </row>
    <row r="3" spans="1:10" ht="12.75">
      <c r="A3" s="51" t="s">
        <v>34</v>
      </c>
      <c r="B3" s="51"/>
      <c r="C3" s="51"/>
      <c r="D3" s="51"/>
      <c r="E3" s="16"/>
      <c r="F3" s="16"/>
      <c r="G3" s="51" t="s">
        <v>33</v>
      </c>
      <c r="H3" s="51"/>
      <c r="I3" s="51"/>
      <c r="J3" s="51"/>
    </row>
    <row r="4" spans="1:11" ht="25.5">
      <c r="A4" s="14" t="s">
        <v>0</v>
      </c>
      <c r="B4" s="12" t="s">
        <v>2</v>
      </c>
      <c r="C4" s="12" t="s">
        <v>3</v>
      </c>
      <c r="D4" s="12" t="s">
        <v>4</v>
      </c>
      <c r="E4" s="11"/>
      <c r="F4" s="11"/>
      <c r="G4" s="14" t="s">
        <v>0</v>
      </c>
      <c r="H4" s="12" t="s">
        <v>2</v>
      </c>
      <c r="I4" s="12" t="s">
        <v>3</v>
      </c>
      <c r="J4" s="12" t="s">
        <v>4</v>
      </c>
      <c r="K4" s="11"/>
    </row>
    <row r="5" spans="1:10" ht="12.75">
      <c r="A5" s="4" t="s">
        <v>1</v>
      </c>
      <c r="B5" s="21">
        <v>13077160</v>
      </c>
      <c r="C5" s="21">
        <v>6358933</v>
      </c>
      <c r="D5" s="21">
        <v>6718227</v>
      </c>
      <c r="G5" s="4" t="s">
        <v>1</v>
      </c>
      <c r="H5" s="21">
        <v>9933868</v>
      </c>
      <c r="I5" s="21">
        <v>4867563</v>
      </c>
      <c r="J5" s="21">
        <v>5066305</v>
      </c>
    </row>
    <row r="6" spans="1:10" ht="12.75">
      <c r="A6" s="4" t="s">
        <v>6</v>
      </c>
      <c r="B6" s="21">
        <v>2370011</v>
      </c>
      <c r="C6" s="21">
        <v>1169947</v>
      </c>
      <c r="D6" s="21">
        <v>1200064</v>
      </c>
      <c r="G6" s="5" t="s">
        <v>29</v>
      </c>
      <c r="H6" s="21">
        <v>1660390</v>
      </c>
      <c r="I6" s="21">
        <v>823625</v>
      </c>
      <c r="J6" s="21">
        <v>836765</v>
      </c>
    </row>
    <row r="7" spans="1:10" ht="12.75">
      <c r="A7" s="5" t="s">
        <v>25</v>
      </c>
      <c r="B7" s="21">
        <v>1968299</v>
      </c>
      <c r="C7" s="21">
        <v>972307</v>
      </c>
      <c r="D7" s="21">
        <v>995992</v>
      </c>
      <c r="G7" s="5" t="s">
        <v>25</v>
      </c>
      <c r="H7" s="21">
        <v>1440370</v>
      </c>
      <c r="I7" s="21">
        <v>714830</v>
      </c>
      <c r="J7" s="21">
        <v>725540</v>
      </c>
    </row>
    <row r="8" spans="1:10" ht="12.75">
      <c r="A8" s="6" t="s">
        <v>26</v>
      </c>
      <c r="B8" s="21">
        <v>1670391</v>
      </c>
      <c r="C8" s="21">
        <v>826076</v>
      </c>
      <c r="D8" s="21">
        <v>844315</v>
      </c>
      <c r="G8" s="6" t="s">
        <v>26</v>
      </c>
      <c r="H8" s="21">
        <v>1232500</v>
      </c>
      <c r="I8" s="21">
        <v>616445</v>
      </c>
      <c r="J8" s="21">
        <v>616055</v>
      </c>
    </row>
    <row r="9" spans="1:10" ht="12.75">
      <c r="A9" s="4" t="s">
        <v>7</v>
      </c>
      <c r="B9" s="21">
        <v>1276692</v>
      </c>
      <c r="C9" s="21">
        <v>625664</v>
      </c>
      <c r="D9" s="21">
        <v>651028</v>
      </c>
      <c r="G9" s="4" t="s">
        <v>7</v>
      </c>
      <c r="H9" s="21">
        <v>1087936</v>
      </c>
      <c r="I9" s="21">
        <v>527865</v>
      </c>
      <c r="J9" s="21">
        <v>560071</v>
      </c>
    </row>
    <row r="10" spans="1:10" ht="12.75">
      <c r="A10" s="4" t="s">
        <v>8</v>
      </c>
      <c r="B10" s="21">
        <v>1240329</v>
      </c>
      <c r="C10" s="21">
        <v>554799</v>
      </c>
      <c r="D10" s="21">
        <v>685530</v>
      </c>
      <c r="G10" s="4" t="s">
        <v>8</v>
      </c>
      <c r="H10" s="21">
        <v>979060</v>
      </c>
      <c r="I10" s="21">
        <v>435138</v>
      </c>
      <c r="J10" s="21">
        <v>543922</v>
      </c>
    </row>
    <row r="11" spans="1:10" ht="12.75">
      <c r="A11" s="4" t="s">
        <v>9</v>
      </c>
      <c r="B11" s="21">
        <v>1102976</v>
      </c>
      <c r="C11" s="21">
        <v>530103</v>
      </c>
      <c r="D11" s="21">
        <v>572873</v>
      </c>
      <c r="G11" s="4" t="s">
        <v>9</v>
      </c>
      <c r="H11" s="21">
        <v>792465</v>
      </c>
      <c r="I11" s="21">
        <v>393913</v>
      </c>
      <c r="J11" s="21">
        <v>398552</v>
      </c>
    </row>
    <row r="12" spans="1:10" ht="12.75">
      <c r="A12" s="4" t="s">
        <v>10</v>
      </c>
      <c r="B12" s="21">
        <v>827547</v>
      </c>
      <c r="C12" s="21">
        <v>417599</v>
      </c>
      <c r="D12" s="21">
        <v>409948</v>
      </c>
      <c r="G12" s="4" t="s">
        <v>10</v>
      </c>
      <c r="H12" s="21">
        <v>601241</v>
      </c>
      <c r="I12" s="21">
        <v>303080</v>
      </c>
      <c r="J12" s="21">
        <v>298161</v>
      </c>
    </row>
    <row r="13" spans="1:10" ht="12.75">
      <c r="A13" s="4" t="s">
        <v>11</v>
      </c>
      <c r="B13" s="21">
        <v>623330</v>
      </c>
      <c r="C13" s="21">
        <v>323643</v>
      </c>
      <c r="D13" s="21">
        <v>299687</v>
      </c>
      <c r="G13" s="4" t="s">
        <v>11</v>
      </c>
      <c r="H13" s="21">
        <v>484827</v>
      </c>
      <c r="I13" s="21">
        <v>239043</v>
      </c>
      <c r="J13" s="21">
        <v>245784</v>
      </c>
    </row>
    <row r="14" spans="1:10" ht="12.75">
      <c r="A14" s="4" t="s">
        <v>12</v>
      </c>
      <c r="B14" s="21">
        <v>441231</v>
      </c>
      <c r="C14" s="21">
        <v>218546</v>
      </c>
      <c r="D14" s="21">
        <v>222685</v>
      </c>
      <c r="G14" s="4" t="s">
        <v>12</v>
      </c>
      <c r="H14" s="21">
        <v>360709</v>
      </c>
      <c r="I14" s="21">
        <v>180167</v>
      </c>
      <c r="J14" s="21">
        <v>180542</v>
      </c>
    </row>
    <row r="15" spans="1:10" ht="12.75">
      <c r="A15" s="4" t="s">
        <v>13</v>
      </c>
      <c r="B15" s="21">
        <v>343190</v>
      </c>
      <c r="C15" s="21">
        <v>167285</v>
      </c>
      <c r="D15" s="21">
        <v>175905</v>
      </c>
      <c r="G15" s="4" t="s">
        <v>13</v>
      </c>
      <c r="H15" s="21">
        <v>332756</v>
      </c>
      <c r="I15" s="21">
        <v>166258</v>
      </c>
      <c r="J15" s="21">
        <v>166498</v>
      </c>
    </row>
    <row r="16" spans="1:10" ht="12.75">
      <c r="A16" s="4" t="s">
        <v>14</v>
      </c>
      <c r="B16" s="21">
        <v>269634</v>
      </c>
      <c r="C16" s="21">
        <v>126778</v>
      </c>
      <c r="D16" s="21">
        <v>142856</v>
      </c>
      <c r="G16" s="4" t="s">
        <v>14</v>
      </c>
      <c r="H16" s="21">
        <v>238846</v>
      </c>
      <c r="I16" s="21">
        <v>120193</v>
      </c>
      <c r="J16" s="21">
        <v>118653</v>
      </c>
    </row>
    <row r="17" spans="1:10" ht="12.75">
      <c r="A17" s="4" t="s">
        <v>15</v>
      </c>
      <c r="B17" s="21">
        <v>258214</v>
      </c>
      <c r="C17" s="21">
        <v>122616</v>
      </c>
      <c r="D17" s="21">
        <v>135598</v>
      </c>
      <c r="G17" s="4" t="s">
        <v>15</v>
      </c>
      <c r="H17" s="21">
        <v>175226</v>
      </c>
      <c r="I17" s="21">
        <v>89909</v>
      </c>
      <c r="J17" s="21">
        <v>85317</v>
      </c>
    </row>
    <row r="18" spans="1:10" ht="12.75">
      <c r="A18" s="4" t="s">
        <v>16</v>
      </c>
      <c r="B18" s="21">
        <v>184679</v>
      </c>
      <c r="C18" s="21">
        <v>87008</v>
      </c>
      <c r="D18" s="21">
        <v>97671</v>
      </c>
      <c r="G18" s="4" t="s">
        <v>16</v>
      </c>
      <c r="H18" s="21">
        <v>153084</v>
      </c>
      <c r="I18" s="21">
        <v>72251</v>
      </c>
      <c r="J18" s="21">
        <v>80833</v>
      </c>
    </row>
    <row r="19" spans="1:10" ht="12.75">
      <c r="A19" s="4" t="s">
        <v>17</v>
      </c>
      <c r="B19" s="21">
        <v>153829</v>
      </c>
      <c r="C19" s="21">
        <v>72038</v>
      </c>
      <c r="D19" s="21">
        <v>81791</v>
      </c>
      <c r="G19" s="4" t="s">
        <v>17</v>
      </c>
      <c r="H19" s="21">
        <v>139320</v>
      </c>
      <c r="I19" s="21">
        <v>65655</v>
      </c>
      <c r="J19" s="21">
        <v>73665</v>
      </c>
    </row>
    <row r="20" spans="1:10" ht="12.75">
      <c r="A20" s="4" t="s">
        <v>18</v>
      </c>
      <c r="B20" s="21">
        <v>106020</v>
      </c>
      <c r="C20" s="21">
        <v>46481</v>
      </c>
      <c r="D20" s="21">
        <v>59539</v>
      </c>
      <c r="G20" s="4" t="s">
        <v>18</v>
      </c>
      <c r="H20" s="21">
        <v>98049</v>
      </c>
      <c r="I20" s="21">
        <v>45310</v>
      </c>
      <c r="J20" s="21">
        <v>52739</v>
      </c>
    </row>
    <row r="21" spans="1:10" ht="12.75">
      <c r="A21" s="4" t="s">
        <v>19</v>
      </c>
      <c r="B21" s="21">
        <v>106769</v>
      </c>
      <c r="C21" s="21">
        <v>46003</v>
      </c>
      <c r="D21" s="21">
        <v>60766</v>
      </c>
      <c r="G21" s="4" t="s">
        <v>19</v>
      </c>
      <c r="H21" s="21">
        <v>65485</v>
      </c>
      <c r="I21" s="21">
        <v>32151</v>
      </c>
      <c r="J21" s="21">
        <v>33334</v>
      </c>
    </row>
    <row r="22" spans="1:10" ht="12.75">
      <c r="A22" s="4" t="s">
        <v>20</v>
      </c>
      <c r="B22" s="21">
        <v>55970</v>
      </c>
      <c r="C22" s="21">
        <v>21945</v>
      </c>
      <c r="D22" s="21">
        <v>34025</v>
      </c>
      <c r="G22" s="4" t="s">
        <v>20</v>
      </c>
      <c r="H22" s="21">
        <v>45632</v>
      </c>
      <c r="I22" s="21">
        <v>20495</v>
      </c>
      <c r="J22" s="21">
        <v>25137</v>
      </c>
    </row>
    <row r="23" spans="1:10" ht="12.75">
      <c r="A23" s="4" t="s">
        <v>21</v>
      </c>
      <c r="B23" s="21">
        <v>40784</v>
      </c>
      <c r="C23" s="21">
        <v>16680</v>
      </c>
      <c r="D23" s="21">
        <v>24104</v>
      </c>
      <c r="G23" s="4" t="s">
        <v>21</v>
      </c>
      <c r="H23" s="21">
        <v>25214</v>
      </c>
      <c r="I23" s="21">
        <v>11540</v>
      </c>
      <c r="J23" s="21">
        <v>13674</v>
      </c>
    </row>
    <row r="24" spans="1:10" ht="12.75">
      <c r="A24" s="4" t="s">
        <v>22</v>
      </c>
      <c r="B24" s="21">
        <v>18739</v>
      </c>
      <c r="C24" s="21">
        <v>6967</v>
      </c>
      <c r="D24" s="21">
        <v>11772</v>
      </c>
      <c r="G24" s="4" t="s">
        <v>22</v>
      </c>
      <c r="H24" s="21">
        <v>11167</v>
      </c>
      <c r="I24" s="21">
        <v>5180</v>
      </c>
      <c r="J24" s="21">
        <v>5987</v>
      </c>
    </row>
    <row r="25" spans="1:10" ht="12.75">
      <c r="A25" s="4" t="s">
        <v>23</v>
      </c>
      <c r="B25" s="21">
        <v>18526</v>
      </c>
      <c r="C25" s="21">
        <v>6448</v>
      </c>
      <c r="D25" s="21">
        <v>12078</v>
      </c>
      <c r="G25" s="7" t="s">
        <v>23</v>
      </c>
      <c r="H25" s="21">
        <v>9591</v>
      </c>
      <c r="I25" s="21">
        <v>4515</v>
      </c>
      <c r="J25" s="21">
        <v>5076</v>
      </c>
    </row>
    <row r="26" spans="1:4" ht="12.75">
      <c r="A26" s="2"/>
      <c r="B26" s="2"/>
      <c r="C26" s="2"/>
      <c r="D26" s="2"/>
    </row>
    <row r="27" spans="1:10" ht="12.75">
      <c r="A27" s="2"/>
      <c r="B27" s="2"/>
      <c r="C27" s="2"/>
      <c r="D27" s="2"/>
      <c r="G27" s="2"/>
      <c r="H27" s="2"/>
      <c r="I27" s="2"/>
      <c r="J27" s="2"/>
    </row>
    <row r="28" spans="1:10" ht="12.75">
      <c r="A28" s="2"/>
      <c r="B28" s="2"/>
      <c r="C28" s="2"/>
      <c r="D28" s="2"/>
      <c r="G28" s="2"/>
      <c r="H28" s="2"/>
      <c r="I28" s="2"/>
      <c r="J28" s="2"/>
    </row>
  </sheetData>
  <mergeCells count="2">
    <mergeCell ref="A3:D3"/>
    <mergeCell ref="G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Nations</dc:creator>
  <cp:keywords/>
  <dc:description/>
  <cp:lastModifiedBy>United Nations</cp:lastModifiedBy>
  <dcterms:created xsi:type="dcterms:W3CDTF">2012-11-07T15:31:10Z</dcterms:created>
  <dcterms:modified xsi:type="dcterms:W3CDTF">2012-11-19T20:14:34Z</dcterms:modified>
  <cp:category/>
  <cp:version/>
  <cp:contentType/>
  <cp:contentStatus/>
</cp:coreProperties>
</file>