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tep1" sheetId="1" r:id="rId1"/>
    <sheet name="Step2" sheetId="2" r:id="rId2"/>
  </sheets>
  <calcPr calcId="145621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5" i="1"/>
  <c r="B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" i="1"/>
</calcChain>
</file>

<file path=xl/sharedStrings.xml><?xml version="1.0" encoding="utf-8"?>
<sst xmlns="http://schemas.openxmlformats.org/spreadsheetml/2006/main" count="71" uniqueCount="67">
  <si>
    <t>Mx</t>
  </si>
  <si>
    <t>0-1</t>
  </si>
  <si>
    <t>1-5</t>
  </si>
  <si>
    <t>5-10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</si>
  <si>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</si>
  <si>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</si>
  <si>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</si>
  <si>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</si>
  <si>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</si>
  <si>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</si>
  <si>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</si>
  <si>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</si>
  <si>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</si>
  <si>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</si>
  <si>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</si>
  <si>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</si>
  <si>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</si>
  <si>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</si>
  <si>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</si>
  <si>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85+</t>
  </si>
  <si>
    <t>Enumarated Population</t>
  </si>
  <si>
    <t>Age</t>
  </si>
  <si>
    <t>Deaths in the last 12 months</t>
  </si>
  <si>
    <t>Age Group</t>
  </si>
  <si>
    <t>Lesotho, Females, 2006 census</t>
  </si>
  <si>
    <t>TITLE:</t>
  </si>
  <si>
    <t xml:space="preserve">           Sex:</t>
  </si>
  <si>
    <t>Females</t>
  </si>
  <si>
    <t xml:space="preserve"> Data Type:</t>
  </si>
  <si>
    <t>m(x,n)</t>
  </si>
  <si>
    <t>(Output) open age group:</t>
  </si>
  <si>
    <t xml:space="preserve">       Age</t>
  </si>
  <si>
    <t xml:space="preserve">     m(x,n)</t>
  </si>
  <si>
    <t xml:space="preserve">     q(x,n)</t>
  </si>
  <si>
    <t xml:space="preserve">       l(x)</t>
  </si>
  <si>
    <t xml:space="preserve">     d(x,n)</t>
  </si>
  <si>
    <t xml:space="preserve">     L(x,n)</t>
  </si>
  <si>
    <t xml:space="preserve">     S(x,n)</t>
  </si>
  <si>
    <t xml:space="preserve">       T(x)</t>
  </si>
  <si>
    <t xml:space="preserve">       e(x)</t>
  </si>
  <si>
    <t xml:space="preserve">     a(x,n)</t>
  </si>
  <si>
    <t xml:space="preserve">      0 -   1</t>
  </si>
  <si>
    <t xml:space="preserve">      1 -   5</t>
  </si>
  <si>
    <t xml:space="preserve">      5 - 10</t>
  </si>
  <si>
    <t xml:space="preserve">    10 - 15</t>
  </si>
  <si>
    <t xml:space="preserve">    15 - 20</t>
  </si>
  <si>
    <t xml:space="preserve">    20 - 25</t>
  </si>
  <si>
    <t xml:space="preserve">    25 - 30</t>
  </si>
  <si>
    <t xml:space="preserve">    30 - 35</t>
  </si>
  <si>
    <t xml:space="preserve">    35 - 40</t>
  </si>
  <si>
    <t xml:space="preserve">    40 - 45</t>
  </si>
  <si>
    <t xml:space="preserve">    45 - 50</t>
  </si>
  <si>
    <t xml:space="preserve">    50 - 55</t>
  </si>
  <si>
    <t xml:space="preserve">    55 - 60</t>
  </si>
  <si>
    <t xml:space="preserve">    60 - 65</t>
  </si>
  <si>
    <t xml:space="preserve">    65 - 70</t>
  </si>
  <si>
    <t xml:space="preserve">    70 - 75</t>
  </si>
  <si>
    <t xml:space="preserve">    75 - 80</t>
  </si>
  <si>
    <t xml:space="preserve">    80 - 85</t>
  </si>
  <si>
    <t xml:space="preserve">    85 - 90</t>
  </si>
  <si>
    <t xml:space="preserve">         ...</t>
  </si>
  <si>
    <t xml:space="preserve">    90 - 95</t>
  </si>
  <si>
    <t xml:space="preserve">    95 -100</t>
  </si>
  <si>
    <t>First entry of S(x,n) is for survivorship of 5 cohorts of birth to age group 0-4 = L(0,5) / 500000</t>
  </si>
  <si>
    <t xml:space="preserve"> </t>
  </si>
  <si>
    <t>Second entry of S(x,n) is for S(0,5) = L(5,5) / L(0,5)</t>
  </si>
  <si>
    <t>Last entry of S(x,n) is S( 80+,5) = T( 85) / T( 80)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</si>
</sst>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"/>
    <numFmt numFmtId="167" formatCode="#,##0.0000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1" fillId="0" borderId="0" xfId="0" applyNumberFormat="1" applyFont="1" applyAlignment="1">
      <alignment vertical="center" wrapText="1"/>
    </xf>
    <xf numFmtId="0" fontId="2" fillId="0" borderId="0" xfId="0" applyFont="1"/>
    <xf numFmtId="3" fontId="2" fillId="0" borderId="0" xfId="0" applyNumberFormat="1" applyFont="1"/>
    <xf numFmtId="165" fontId="1" fillId="0" borderId="0" xfId="0" applyNumberFormat="1" applyFont="1" applyAlignment="1">
      <alignment vertical="center" wrapText="1"/>
    </xf>
    <xf numFmtId="167" fontId="1" fillId="0" borderId="0" xfId="0" applyNumberFormat="1" applyFont="1" applyAlignment="1">
      <alignment vertical="center" wrapText="1"/>
    </xf>
    <xf numFmtId="11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Step1!$E$1</c:f>
              <c:strCache>
                <c:ptCount val="1"/>
                <c:pt idx="0">
                  <c:v>Mx</c:v>
                </c:pt>
              </c:strCache>
            </c:strRef>
          </c:tx>
          <c:xVal>
            <c:numRef>
              <c:f>Step1!$B$2:$B$20</c:f>
              <c:numCache>
                <c:formatCode>#,##0.0</c:formatCode>
                <c:ptCount val="19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#,##0">
                  <c:v>12.5</c:v>
                </c:pt>
                <c:pt idx="4" formatCode="#,##0">
                  <c:v>17.5</c:v>
                </c:pt>
                <c:pt idx="5" formatCode="#,##0">
                  <c:v>22.5</c:v>
                </c:pt>
                <c:pt idx="6" formatCode="#,##0">
                  <c:v>27.5</c:v>
                </c:pt>
                <c:pt idx="7" formatCode="#,##0">
                  <c:v>32.5</c:v>
                </c:pt>
                <c:pt idx="8" formatCode="#,##0">
                  <c:v>37.5</c:v>
                </c:pt>
                <c:pt idx="9" formatCode="#,##0">
                  <c:v>42.5</c:v>
                </c:pt>
                <c:pt idx="10" formatCode="#,##0">
                  <c:v>47.5</c:v>
                </c:pt>
                <c:pt idx="11" formatCode="#,##0">
                  <c:v>52.5</c:v>
                </c:pt>
                <c:pt idx="12" formatCode="#,##0">
                  <c:v>57.5</c:v>
                </c:pt>
                <c:pt idx="13" formatCode="#,##0">
                  <c:v>62.5</c:v>
                </c:pt>
                <c:pt idx="14" formatCode="#,##0">
                  <c:v>67.5</c:v>
                </c:pt>
                <c:pt idx="15" formatCode="#,##0">
                  <c:v>72.5</c:v>
                </c:pt>
                <c:pt idx="16" formatCode="#,##0">
                  <c:v>77.5</c:v>
                </c:pt>
                <c:pt idx="17" formatCode="#,##0">
                  <c:v>82.5</c:v>
                </c:pt>
                <c:pt idx="18" formatCode="#,##0">
                  <c:v>87.5</c:v>
                </c:pt>
              </c:numCache>
            </c:numRef>
          </c:xVal>
          <c:yVal>
            <c:numRef>
              <c:f>Step1!$E$2:$E$20</c:f>
              <c:numCache>
                <c:formatCode>#,##0.0000</c:formatCode>
                <c:ptCount val="19"/>
                <c:pt idx="0">
                  <c:v>0.23824846110800224</c:v>
                </c:pt>
                <c:pt idx="1">
                  <c:v>1.6587917224650681E-2</c:v>
                </c:pt>
                <c:pt idx="2">
                  <c:v>3.4298635655379472E-3</c:v>
                </c:pt>
                <c:pt idx="3">
                  <c:v>2.2875816993464053E-3</c:v>
                </c:pt>
                <c:pt idx="4">
                  <c:v>4.7997626299208472E-3</c:v>
                </c:pt>
                <c:pt idx="5">
                  <c:v>1.2585520028009878E-2</c:v>
                </c:pt>
                <c:pt idx="6">
                  <c:v>2.3758543519022561E-2</c:v>
                </c:pt>
                <c:pt idx="7">
                  <c:v>3.7594870672971743E-2</c:v>
                </c:pt>
                <c:pt idx="8">
                  <c:v>4.0108684293029571E-2</c:v>
                </c:pt>
                <c:pt idx="9">
                  <c:v>3.9470974532640778E-2</c:v>
                </c:pt>
                <c:pt idx="10">
                  <c:v>3.7825488719852543E-2</c:v>
                </c:pt>
                <c:pt idx="11">
                  <c:v>3.3439073368062629E-2</c:v>
                </c:pt>
                <c:pt idx="12">
                  <c:v>3.276009360026743E-2</c:v>
                </c:pt>
                <c:pt idx="13">
                  <c:v>3.6042908224076284E-2</c:v>
                </c:pt>
                <c:pt idx="14">
                  <c:v>3.3281526341175843E-2</c:v>
                </c:pt>
                <c:pt idx="15">
                  <c:v>3.6798776373206173E-2</c:v>
                </c:pt>
                <c:pt idx="16">
                  <c:v>4.1137633316404264E-2</c:v>
                </c:pt>
                <c:pt idx="17">
                  <c:v>6.4440458120601632E-2</c:v>
                </c:pt>
                <c:pt idx="18">
                  <c:v>0.13590496870609273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972992"/>
        <c:axId val="94108992"/>
      </c:scatterChart>
      <c:valAx>
        <c:axId val="117972992"/>
        <c:scaling>
          <c:orientation val="minMax"/>
        </c:scaling>
        <c:delete val="0"/>
        <c:axPos val="b"/>
        <c:numFmt formatCode="#,##0.0" sourceLinked="1"/>
        <c:majorTickMark val="out"/>
        <c:minorTickMark val="none"/>
        <c:tickLblPos val="nextTo"/>
        <c:crossAx val="94108992"/>
        <c:crossesAt val="1.0000000000000002E-3"/>
        <c:crossBetween val="midCat"/>
      </c:valAx>
      <c:valAx>
        <c:axId val="94108992"/>
        <c:scaling>
          <c:logBase val="10"/>
          <c:orientation val="minMax"/>
        </c:scaling>
        <c:delete val="0"/>
        <c:axPos val="l"/>
        <c:majorGridlines/>
        <c:numFmt formatCode="#,##0.0000" sourceLinked="1"/>
        <c:majorTickMark val="out"/>
        <c:minorTickMark val="none"/>
        <c:tickLblPos val="nextTo"/>
        <c:crossAx val="1179729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253999</xdr:colOff>
      <xdr:row>0</xdr:row>
      <xdr:rowOff>132556</xdr:rowOff>
    </xdr:from>
    <xdr:to>
      <xdr:col>12</xdr:col>
      <xdr:colOff>571500</xdr:colOff>
      <xdr:row>16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="120" zoomScaleNormal="120" workbookViewId="0"/>
  </sheetViews>
  <sheetFormatPr defaultRowHeight="12.75" x14ac:dyDescent="0.2"/>
  <cols>
    <col min="1" max="2" width="9.140625" style="2"/>
    <col min="3" max="3" width="11.85546875" style="2" customWidth="1"/>
    <col min="4" max="4" width="12.42578125" style="2" customWidth="1"/>
    <col min="5" max="16384" width="9.140625" style="2"/>
  </cols>
  <sheetData>
    <row r="1" spans="1:6" ht="38.25" x14ac:dyDescent="0.2">
      <c r="A1" s="1" t="s">
        <v>23</v>
      </c>
      <c r="B1" s="1" t="s">
        <v>21</v>
      </c>
      <c r="C1" s="1" t="s">
        <v>20</v>
      </c>
      <c r="D1" s="1" t="s">
        <v>22</v>
      </c>
      <c r="E1" s="1" t="s">
        <v>0</v>
      </c>
    </row>
    <row r="2" spans="1:6" x14ac:dyDescent="0.2">
      <c r="A2" s="1" t="s">
        <v>1</v>
      </c>
      <c r="B2" s="4">
        <f>0.5</f>
        <v>0.5</v>
      </c>
      <c r="C2" s="1">
        <v>21444</v>
      </c>
      <c r="D2" s="1">
        <v>5109</v>
      </c>
      <c r="E2" s="5">
        <f>D2/C2</f>
        <v>0.23824846110800224</v>
      </c>
      <c r="F2" s="3"/>
    </row>
    <row r="3" spans="1:6" x14ac:dyDescent="0.2">
      <c r="A3" s="1" t="s">
        <v>2</v>
      </c>
      <c r="B3" s="4">
        <v>3</v>
      </c>
      <c r="C3" s="1">
        <v>79154</v>
      </c>
      <c r="D3" s="1">
        <v>1313</v>
      </c>
      <c r="E3" s="5">
        <f t="shared" ref="E3:E20" si="0">D3/C3</f>
        <v>1.6587917224650681E-2</v>
      </c>
      <c r="F3" s="3"/>
    </row>
    <row r="4" spans="1:6" x14ac:dyDescent="0.2">
      <c r="A4" s="1" t="s">
        <v>3</v>
      </c>
      <c r="B4" s="4">
        <v>7.5</v>
      </c>
      <c r="C4" s="1">
        <v>105252</v>
      </c>
      <c r="D4" s="1">
        <v>361</v>
      </c>
      <c r="E4" s="5">
        <f t="shared" si="0"/>
        <v>3.4298635655379472E-3</v>
      </c>
      <c r="F4" s="3"/>
    </row>
    <row r="5" spans="1:6" x14ac:dyDescent="0.2">
      <c r="A5" s="1" t="s">
        <v>4</v>
      </c>
      <c r="B5" s="1">
        <f>B4+5</f>
        <v>12.5</v>
      </c>
      <c r="C5" s="1">
        <v>110160</v>
      </c>
      <c r="D5" s="1">
        <v>252</v>
      </c>
      <c r="E5" s="5">
        <f t="shared" si="0"/>
        <v>2.2875816993464053E-3</v>
      </c>
      <c r="F5" s="3"/>
    </row>
    <row r="6" spans="1:6" x14ac:dyDescent="0.2">
      <c r="A6" s="1" t="s">
        <v>5</v>
      </c>
      <c r="B6" s="1">
        <f t="shared" ref="B6:B20" si="1">B5+5</f>
        <v>17.5</v>
      </c>
      <c r="C6" s="1">
        <v>114589</v>
      </c>
      <c r="D6" s="1">
        <v>550</v>
      </c>
      <c r="E6" s="5">
        <f t="shared" si="0"/>
        <v>4.7997626299208472E-3</v>
      </c>
      <c r="F6" s="3"/>
    </row>
    <row r="7" spans="1:6" x14ac:dyDescent="0.2">
      <c r="A7" s="1" t="s">
        <v>6</v>
      </c>
      <c r="B7" s="1">
        <f t="shared" si="1"/>
        <v>22.5</v>
      </c>
      <c r="C7" s="1">
        <v>105677</v>
      </c>
      <c r="D7" s="1">
        <v>1330</v>
      </c>
      <c r="E7" s="5">
        <f t="shared" si="0"/>
        <v>1.2585520028009878E-2</v>
      </c>
      <c r="F7" s="3"/>
    </row>
    <row r="8" spans="1:6" x14ac:dyDescent="0.2">
      <c r="A8" s="1" t="s">
        <v>7</v>
      </c>
      <c r="B8" s="1">
        <f t="shared" si="1"/>
        <v>27.5</v>
      </c>
      <c r="C8" s="1">
        <v>82665</v>
      </c>
      <c r="D8" s="1">
        <v>1964</v>
      </c>
      <c r="E8" s="5">
        <f t="shared" si="0"/>
        <v>2.3758543519022561E-2</v>
      </c>
      <c r="F8" s="3"/>
    </row>
    <row r="9" spans="1:6" x14ac:dyDescent="0.2">
      <c r="A9" s="1" t="s">
        <v>8</v>
      </c>
      <c r="B9" s="1">
        <f t="shared" si="1"/>
        <v>32.5</v>
      </c>
      <c r="C9" s="1">
        <v>59423</v>
      </c>
      <c r="D9" s="1">
        <v>2234</v>
      </c>
      <c r="E9" s="5">
        <f t="shared" si="0"/>
        <v>3.7594870672971743E-2</v>
      </c>
      <c r="F9" s="3"/>
    </row>
    <row r="10" spans="1:6" x14ac:dyDescent="0.2">
      <c r="A10" s="1" t="s">
        <v>9</v>
      </c>
      <c r="B10" s="1">
        <f t="shared" si="1"/>
        <v>37.5</v>
      </c>
      <c r="C10" s="1">
        <v>47845</v>
      </c>
      <c r="D10" s="1">
        <v>1919</v>
      </c>
      <c r="E10" s="5">
        <f t="shared" si="0"/>
        <v>4.0108684293029571E-2</v>
      </c>
      <c r="F10" s="3"/>
    </row>
    <row r="11" spans="1:6" x14ac:dyDescent="0.2">
      <c r="A11" s="1" t="s">
        <v>10</v>
      </c>
      <c r="B11" s="1">
        <f t="shared" si="1"/>
        <v>42.5</v>
      </c>
      <c r="C11" s="1">
        <v>43703</v>
      </c>
      <c r="D11" s="1">
        <v>1725</v>
      </c>
      <c r="E11" s="5">
        <f t="shared" si="0"/>
        <v>3.9470974532640778E-2</v>
      </c>
      <c r="F11" s="3"/>
    </row>
    <row r="12" spans="1:6" x14ac:dyDescent="0.2">
      <c r="A12" s="1" t="s">
        <v>11</v>
      </c>
      <c r="B12" s="1">
        <f t="shared" si="1"/>
        <v>47.5</v>
      </c>
      <c r="C12" s="1">
        <v>38519</v>
      </c>
      <c r="D12" s="1">
        <v>1457</v>
      </c>
      <c r="E12" s="5">
        <f t="shared" si="0"/>
        <v>3.7825488719852543E-2</v>
      </c>
      <c r="F12" s="3"/>
    </row>
    <row r="13" spans="1:6" x14ac:dyDescent="0.2">
      <c r="A13" s="1" t="s">
        <v>12</v>
      </c>
      <c r="B13" s="1">
        <f t="shared" si="1"/>
        <v>52.5</v>
      </c>
      <c r="C13" s="1">
        <v>34361</v>
      </c>
      <c r="D13" s="1">
        <v>1149</v>
      </c>
      <c r="E13" s="5">
        <f t="shared" si="0"/>
        <v>3.3439073368062629E-2</v>
      </c>
      <c r="F13" s="3"/>
    </row>
    <row r="14" spans="1:6" x14ac:dyDescent="0.2">
      <c r="A14" s="1" t="s">
        <v>13</v>
      </c>
      <c r="B14" s="1">
        <f t="shared" si="1"/>
        <v>57.5</v>
      </c>
      <c r="C14" s="1">
        <v>26923</v>
      </c>
      <c r="D14" s="1">
        <v>882</v>
      </c>
      <c r="E14" s="5">
        <f t="shared" si="0"/>
        <v>3.276009360026743E-2</v>
      </c>
      <c r="F14" s="3"/>
    </row>
    <row r="15" spans="1:6" x14ac:dyDescent="0.2">
      <c r="A15" s="1" t="s">
        <v>14</v>
      </c>
      <c r="B15" s="1">
        <f t="shared" si="1"/>
        <v>62.5</v>
      </c>
      <c r="C15" s="1">
        <v>20975</v>
      </c>
      <c r="D15" s="1">
        <v>756</v>
      </c>
      <c r="E15" s="5">
        <f t="shared" si="0"/>
        <v>3.6042908224076284E-2</v>
      </c>
      <c r="F15" s="3"/>
    </row>
    <row r="16" spans="1:6" x14ac:dyDescent="0.2">
      <c r="A16" s="1" t="s">
        <v>15</v>
      </c>
      <c r="B16" s="1">
        <f t="shared" si="1"/>
        <v>67.5</v>
      </c>
      <c r="C16" s="1">
        <v>18659</v>
      </c>
      <c r="D16" s="1">
        <v>621</v>
      </c>
      <c r="E16" s="5">
        <f t="shared" si="0"/>
        <v>3.3281526341175843E-2</v>
      </c>
      <c r="F16" s="3"/>
    </row>
    <row r="17" spans="1:6" x14ac:dyDescent="0.2">
      <c r="A17" s="1" t="s">
        <v>16</v>
      </c>
      <c r="B17" s="1">
        <f t="shared" si="1"/>
        <v>72.5</v>
      </c>
      <c r="C17" s="1">
        <v>22229</v>
      </c>
      <c r="D17" s="1">
        <v>818</v>
      </c>
      <c r="E17" s="5">
        <f t="shared" si="0"/>
        <v>3.6798776373206173E-2</v>
      </c>
      <c r="F17" s="3"/>
    </row>
    <row r="18" spans="1:6" x14ac:dyDescent="0.2">
      <c r="A18" s="1" t="s">
        <v>17</v>
      </c>
      <c r="B18" s="1">
        <f t="shared" si="1"/>
        <v>77.5</v>
      </c>
      <c r="C18" s="1">
        <v>11814</v>
      </c>
      <c r="D18" s="1">
        <v>486</v>
      </c>
      <c r="E18" s="5">
        <f t="shared" si="0"/>
        <v>4.1137633316404264E-2</v>
      </c>
      <c r="F18" s="3"/>
    </row>
    <row r="19" spans="1:6" x14ac:dyDescent="0.2">
      <c r="A19" s="1" t="s">
        <v>18</v>
      </c>
      <c r="B19" s="1">
        <f t="shared" si="1"/>
        <v>82.5</v>
      </c>
      <c r="C19" s="1">
        <v>7247</v>
      </c>
      <c r="D19" s="1">
        <v>467</v>
      </c>
      <c r="E19" s="5">
        <f t="shared" si="0"/>
        <v>6.4440458120601632E-2</v>
      </c>
      <c r="F19" s="3"/>
    </row>
    <row r="20" spans="1:6" x14ac:dyDescent="0.2">
      <c r="A20" s="1" t="s">
        <v>19</v>
      </c>
      <c r="B20" s="1">
        <f t="shared" si="1"/>
        <v>87.5</v>
      </c>
      <c r="C20" s="1">
        <v>7829</v>
      </c>
      <c r="D20" s="1">
        <v>1064</v>
      </c>
      <c r="E20" s="5">
        <f t="shared" si="0"/>
        <v>0.13590496870609273</v>
      </c>
      <c r="F20" s="3"/>
    </row>
    <row r="23" spans="1:6" x14ac:dyDescent="0.2">
      <c r="A23" s="2" t="s">
        <v>24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/>
  </sheetViews>
  <sheetFormatPr defaultRowHeight="15" x14ac:dyDescent="0.25"/>
  <cols>
    <col min="2" max="2" width="14.7109375" customWidth="1"/>
    <col min="3" max="3" width="10.5703125" customWidth="1"/>
  </cols>
  <sheetData>
    <row r="1" spans="1:13" x14ac:dyDescent="0.25">
      <c r="A1" t="s">
        <v>25</v>
      </c>
    </row>
    <row r="3" spans="1:13" x14ac:dyDescent="0.25">
      <c r="B3" t="s">
        <v>26</v>
      </c>
      <c r="C3" t="s">
        <v>27</v>
      </c>
    </row>
    <row r="4" spans="1:13" x14ac:dyDescent="0.25">
      <c r="B4" t="s">
        <v>28</v>
      </c>
      <c r="C4" t="s">
        <v>29</v>
      </c>
    </row>
    <row r="5" spans="1:13" x14ac:dyDescent="0.25">
      <c r="A5" t="s">
        <v>30</v>
      </c>
      <c r="C5" t="s">
        <v>19</v>
      </c>
    </row>
    <row r="8" spans="1:13" x14ac:dyDescent="0.25">
      <c r="A8" t="s">
        <v>23</v>
      </c>
      <c r="B8" t="s">
        <v>29</v>
      </c>
      <c r="D8" t="s">
        <v>31</v>
      </c>
      <c r="E8" t="s">
        <v>32</v>
      </c>
      <c r="F8" t="s">
        <v>33</v>
      </c>
      <c r="G8" t="s">
        <v>34</v>
      </c>
      <c r="H8" t="s">
        <v>35</v>
      </c>
      <c r="I8" t="s">
        <v>36</v>
      </c>
      <c r="J8" t="s">
        <v>37</v>
      </c>
      <c r="K8" t="s">
        <v>38</v>
      </c>
      <c r="L8" t="s">
        <v>39</v>
      </c>
      <c r="M8" t="s">
        <v>40</v>
      </c>
    </row>
    <row r="9" spans="1:13" x14ac:dyDescent="0.25">
      <c r="A9" t="s">
        <v>41</v>
      </c>
      <c r="B9">
        <v>0.2382</v>
      </c>
      <c r="D9">
        <v>0</v>
      </c>
      <c r="E9">
        <v>0.23820000819803799</v>
      </c>
      <c r="F9">
        <v>0.206264126470044</v>
      </c>
      <c r="G9">
        <v>100000</v>
      </c>
      <c r="H9">
        <v>20626.412647004399</v>
      </c>
      <c r="I9">
        <v>86592.829290986905</v>
      </c>
      <c r="J9">
        <v>0.78152459130765495</v>
      </c>
      <c r="K9">
        <v>3539148.4797557401</v>
      </c>
      <c r="L9" s="7">
        <v>35.391484797557403</v>
      </c>
      <c r="M9">
        <v>0.34999999403953602</v>
      </c>
    </row>
    <row r="10" spans="1:13" x14ac:dyDescent="0.25">
      <c r="A10" t="s">
        <v>42</v>
      </c>
      <c r="B10">
        <v>1.66E-2</v>
      </c>
      <c r="D10">
        <v>1</v>
      </c>
      <c r="E10" s="6">
        <v>1.6600000516390899E-2</v>
      </c>
      <c r="F10" s="6">
        <v>6.3613268179984098E-2</v>
      </c>
      <c r="G10">
        <v>79373.587352995601</v>
      </c>
      <c r="H10">
        <v>5049.2132986935003</v>
      </c>
      <c r="I10">
        <v>304169.46636284102</v>
      </c>
      <c r="J10">
        <v>0.94300220838611604</v>
      </c>
      <c r="K10">
        <v>3452555.6504647601</v>
      </c>
      <c r="L10" s="7">
        <v>43.497538231582197</v>
      </c>
      <c r="M10">
        <v>1.36099994182587</v>
      </c>
    </row>
    <row r="11" spans="1:13" x14ac:dyDescent="0.25">
      <c r="A11" t="s">
        <v>43</v>
      </c>
      <c r="B11">
        <v>3.3999999999999998E-3</v>
      </c>
      <c r="D11">
        <v>5</v>
      </c>
      <c r="E11">
        <v>3.3999999999999998E-3</v>
      </c>
      <c r="F11" s="6">
        <v>1.68567178978681E-2</v>
      </c>
      <c r="G11">
        <v>74324.374054302098</v>
      </c>
      <c r="H11">
        <v>1252.865006369</v>
      </c>
      <c r="I11">
        <v>368489.707755588</v>
      </c>
      <c r="J11">
        <v>0.98583146905294605</v>
      </c>
      <c r="K11">
        <v>3148386.1841019201</v>
      </c>
      <c r="L11" s="7">
        <v>42.360076679578597</v>
      </c>
      <c r="M11">
        <v>2.5</v>
      </c>
    </row>
    <row r="12" spans="1:13" x14ac:dyDescent="0.25">
      <c r="A12" t="s">
        <v>44</v>
      </c>
      <c r="B12">
        <v>2.3E-3</v>
      </c>
      <c r="D12">
        <v>10</v>
      </c>
      <c r="E12">
        <v>2.3E-3</v>
      </c>
      <c r="F12" s="6">
        <v>1.1434253044991301E-2</v>
      </c>
      <c r="G12">
        <v>73071.509047933097</v>
      </c>
      <c r="H12">
        <v>835.51812483343804</v>
      </c>
      <c r="I12">
        <v>363268.74992758199</v>
      </c>
      <c r="J12">
        <v>0.98406764310831896</v>
      </c>
      <c r="K12">
        <v>2779896.4763463298</v>
      </c>
      <c r="L12" s="7">
        <v>38.043507142062502</v>
      </c>
      <c r="M12">
        <v>2.5</v>
      </c>
    </row>
    <row r="13" spans="1:13" x14ac:dyDescent="0.25">
      <c r="A13" t="s">
        <v>45</v>
      </c>
      <c r="B13">
        <v>4.7999999999999996E-3</v>
      </c>
      <c r="D13">
        <v>15</v>
      </c>
      <c r="E13">
        <v>4.7999999999999996E-3</v>
      </c>
      <c r="F13" s="6">
        <v>2.3754210142921402E-2</v>
      </c>
      <c r="G13">
        <v>72235.9909230997</v>
      </c>
      <c r="H13">
        <v>1715.90890826948</v>
      </c>
      <c r="I13">
        <v>357481.02255614102</v>
      </c>
      <c r="J13">
        <v>0.95982910914312203</v>
      </c>
      <c r="K13">
        <v>2416627.7264187499</v>
      </c>
      <c r="L13" s="7">
        <v>33.454621381070503</v>
      </c>
      <c r="M13">
        <v>2.8443307558278099</v>
      </c>
    </row>
    <row r="14" spans="1:13" x14ac:dyDescent="0.25">
      <c r="A14" t="s">
        <v>46</v>
      </c>
      <c r="B14">
        <v>1.26E-2</v>
      </c>
      <c r="D14">
        <v>20</v>
      </c>
      <c r="E14">
        <v>1.26E-2</v>
      </c>
      <c r="F14" s="6">
        <v>6.1306234881119297E-2</v>
      </c>
      <c r="G14">
        <v>70520.082014830201</v>
      </c>
      <c r="H14">
        <v>4323.3207118369701</v>
      </c>
      <c r="I14">
        <v>343120.69141563302</v>
      </c>
      <c r="J14">
        <v>0.91411478058310003</v>
      </c>
      <c r="K14">
        <v>2059146.70386261</v>
      </c>
      <c r="L14" s="7">
        <v>29.199437167835001</v>
      </c>
      <c r="M14">
        <v>2.8073061680196099</v>
      </c>
    </row>
    <row r="15" spans="1:13" x14ac:dyDescent="0.25">
      <c r="A15" t="s">
        <v>47</v>
      </c>
      <c r="B15">
        <v>2.3800000000000002E-2</v>
      </c>
      <c r="D15">
        <v>25</v>
      </c>
      <c r="E15">
        <v>2.3800000000000002E-2</v>
      </c>
      <c r="F15">
        <v>0.112768513248687</v>
      </c>
      <c r="G15">
        <v>66196.761302993196</v>
      </c>
      <c r="H15">
        <v>7464.9103540167698</v>
      </c>
      <c r="I15">
        <v>313651.69554692297</v>
      </c>
      <c r="J15">
        <v>0.85670641041803797</v>
      </c>
      <c r="K15">
        <v>1716026.01244697</v>
      </c>
      <c r="L15" s="7">
        <v>25.9231113225079</v>
      </c>
      <c r="M15">
        <v>2.6781890007939699</v>
      </c>
    </row>
    <row r="16" spans="1:13" x14ac:dyDescent="0.25">
      <c r="A16" t="s">
        <v>48</v>
      </c>
      <c r="B16">
        <v>3.7600000000000001E-2</v>
      </c>
      <c r="D16">
        <v>30</v>
      </c>
      <c r="E16">
        <v>3.7600000000000001E-2</v>
      </c>
      <c r="F16">
        <v>0.17202588989756701</v>
      </c>
      <c r="G16">
        <v>58731.850948976396</v>
      </c>
      <c r="H16">
        <v>10103.3989248289</v>
      </c>
      <c r="I16">
        <v>268707.41821353597</v>
      </c>
      <c r="J16">
        <v>0.82022157707583698</v>
      </c>
      <c r="K16">
        <v>1402374.31690005</v>
      </c>
      <c r="L16" s="7">
        <v>23.877577400350798</v>
      </c>
      <c r="M16">
        <v>2.5303522391827999</v>
      </c>
    </row>
    <row r="17" spans="1:13" x14ac:dyDescent="0.25">
      <c r="A17" t="s">
        <v>49</v>
      </c>
      <c r="B17">
        <v>4.0099999999999997E-2</v>
      </c>
      <c r="D17">
        <v>35</v>
      </c>
      <c r="E17">
        <v>4.0099999999999997E-2</v>
      </c>
      <c r="F17">
        <v>0.181745963276982</v>
      </c>
      <c r="G17">
        <v>48628.452024147497</v>
      </c>
      <c r="H17">
        <v>8838.02485579721</v>
      </c>
      <c r="I17">
        <v>220399.622339083</v>
      </c>
      <c r="J17">
        <v>0.81877475227276897</v>
      </c>
      <c r="K17">
        <v>1133666.8986865201</v>
      </c>
      <c r="L17" s="7">
        <v>23.312831305499301</v>
      </c>
      <c r="M17">
        <v>2.4267284656099299</v>
      </c>
    </row>
    <row r="18" spans="1:13" x14ac:dyDescent="0.25">
      <c r="A18" t="s">
        <v>50</v>
      </c>
      <c r="B18">
        <v>3.95E-2</v>
      </c>
      <c r="D18">
        <v>40</v>
      </c>
      <c r="E18">
        <v>3.95E-2</v>
      </c>
      <c r="F18">
        <v>0.17914050015142</v>
      </c>
      <c r="G18">
        <v>39790.427168350303</v>
      </c>
      <c r="H18">
        <v>7128.0770241769196</v>
      </c>
      <c r="I18">
        <v>180457.646181694</v>
      </c>
      <c r="J18">
        <v>0.823615267769777</v>
      </c>
      <c r="K18">
        <v>913267.27634743298</v>
      </c>
      <c r="L18" s="7">
        <v>22.951934456080799</v>
      </c>
      <c r="M18">
        <v>2.4054026636738102</v>
      </c>
    </row>
    <row r="19" spans="1:13" x14ac:dyDescent="0.25">
      <c r="A19" t="s">
        <v>51</v>
      </c>
      <c r="B19">
        <v>3.78E-2</v>
      </c>
      <c r="D19">
        <v>45</v>
      </c>
      <c r="E19">
        <v>3.78E-2</v>
      </c>
      <c r="F19">
        <v>0.172006178329624</v>
      </c>
      <c r="G19">
        <v>32662.350144173401</v>
      </c>
      <c r="H19">
        <v>5618.1260235632999</v>
      </c>
      <c r="I19">
        <v>148627.67258104001</v>
      </c>
      <c r="J19">
        <v>0.837125736630705</v>
      </c>
      <c r="K19">
        <v>732809.63016573898</v>
      </c>
      <c r="L19" s="7">
        <v>22.4359125087778</v>
      </c>
      <c r="M19">
        <v>2.3863031768529401</v>
      </c>
    </row>
    <row r="20" spans="1:13" x14ac:dyDescent="0.25">
      <c r="A20" t="s">
        <v>52</v>
      </c>
      <c r="B20">
        <v>3.3399999999999999E-2</v>
      </c>
      <c r="D20">
        <v>50</v>
      </c>
      <c r="E20">
        <v>3.3399999999999999E-2</v>
      </c>
      <c r="F20">
        <v>0.153660524624292</v>
      </c>
      <c r="G20">
        <v>27044.224120610099</v>
      </c>
      <c r="H20">
        <v>4155.6296664298798</v>
      </c>
      <c r="I20">
        <v>124420.04989311</v>
      </c>
      <c r="J20">
        <v>0.84874656189138298</v>
      </c>
      <c r="K20">
        <v>584181.95758469903</v>
      </c>
      <c r="L20" s="7">
        <v>21.600987884858601</v>
      </c>
      <c r="M20">
        <v>2.4008582147745798</v>
      </c>
    </row>
    <row r="21" spans="1:13" x14ac:dyDescent="0.25">
      <c r="A21" t="s">
        <v>53</v>
      </c>
      <c r="B21">
        <v>3.2800000000000003E-2</v>
      </c>
      <c r="D21">
        <v>55</v>
      </c>
      <c r="E21">
        <v>3.2800000000000003E-2</v>
      </c>
      <c r="F21">
        <v>0.15132933326525599</v>
      </c>
      <c r="G21">
        <v>22888.594454180198</v>
      </c>
      <c r="H21">
        <v>3463.7157381299198</v>
      </c>
      <c r="I21">
        <v>105601.08957713201</v>
      </c>
      <c r="J21">
        <v>0.84179061137505795</v>
      </c>
      <c r="K21">
        <v>459761.90769158897</v>
      </c>
      <c r="L21" s="7">
        <v>20.086943678956299</v>
      </c>
      <c r="M21">
        <v>2.4472839683595899</v>
      </c>
    </row>
    <row r="22" spans="1:13" x14ac:dyDescent="0.25">
      <c r="A22" t="s">
        <v>54</v>
      </c>
      <c r="B22">
        <v>3.5999999999999997E-2</v>
      </c>
      <c r="D22">
        <v>60</v>
      </c>
      <c r="E22">
        <v>3.5999999999999997E-2</v>
      </c>
      <c r="F22">
        <v>0.16474667636446999</v>
      </c>
      <c r="G22">
        <v>19424.878716050302</v>
      </c>
      <c r="H22">
        <v>3200.1842072522099</v>
      </c>
      <c r="I22">
        <v>88894.0057570059</v>
      </c>
      <c r="J22">
        <v>0.84077764136977995</v>
      </c>
      <c r="K22">
        <v>354160.81811445701</v>
      </c>
      <c r="L22" s="7">
        <v>18.232330986026899</v>
      </c>
      <c r="M22">
        <v>2.4281518530733499</v>
      </c>
    </row>
    <row r="23" spans="1:13" x14ac:dyDescent="0.25">
      <c r="A23" t="s">
        <v>55</v>
      </c>
      <c r="B23">
        <v>3.3300000000000003E-2</v>
      </c>
      <c r="D23">
        <v>65</v>
      </c>
      <c r="E23">
        <v>3.3300000000000003E-2</v>
      </c>
      <c r="F23">
        <v>0.153398578854199</v>
      </c>
      <c r="G23">
        <v>16224.6945087981</v>
      </c>
      <c r="H23">
        <v>2488.8450799931602</v>
      </c>
      <c r="I23">
        <v>74740.092492287004</v>
      </c>
      <c r="J23">
        <v>0.84056081873301702</v>
      </c>
      <c r="K23">
        <v>265266.81235745101</v>
      </c>
      <c r="L23" s="7">
        <v>16.349572080608802</v>
      </c>
      <c r="M23">
        <v>2.4352039413715199</v>
      </c>
    </row>
    <row r="24" spans="1:13" x14ac:dyDescent="0.25">
      <c r="A24" t="s">
        <v>56</v>
      </c>
      <c r="B24">
        <v>3.6799999999999999E-2</v>
      </c>
      <c r="D24">
        <v>70</v>
      </c>
      <c r="E24">
        <v>3.6799999999999999E-2</v>
      </c>
      <c r="F24">
        <v>0.16831199605113001</v>
      </c>
      <c r="G24">
        <v>13735.849428804901</v>
      </c>
      <c r="H24">
        <v>2311.9082348199299</v>
      </c>
      <c r="I24">
        <v>62823.593337498198</v>
      </c>
      <c r="J24">
        <v>0.82544391185212396</v>
      </c>
      <c r="K24">
        <v>190526.71986516399</v>
      </c>
      <c r="L24" s="7">
        <v>13.8707635703707</v>
      </c>
      <c r="M24">
        <v>2.46717723552621</v>
      </c>
    </row>
    <row r="25" spans="1:13" x14ac:dyDescent="0.25">
      <c r="A25" t="s">
        <v>57</v>
      </c>
      <c r="B25">
        <v>4.1099999999999998E-2</v>
      </c>
      <c r="D25">
        <v>75</v>
      </c>
      <c r="E25">
        <v>4.1099999999999998E-2</v>
      </c>
      <c r="F25">
        <v>0.18656759146063301</v>
      </c>
      <c r="G25">
        <v>11423.941193985</v>
      </c>
      <c r="H25">
        <v>2131.3371935496898</v>
      </c>
      <c r="I25">
        <v>51857.352641111604</v>
      </c>
      <c r="J25">
        <v>0.77668274263002401</v>
      </c>
      <c r="K25">
        <v>127703.126527666</v>
      </c>
      <c r="L25" s="7">
        <v>11.178552511711599</v>
      </c>
      <c r="M25">
        <v>2.5309616213054502</v>
      </c>
    </row>
    <row r="26" spans="1:13" x14ac:dyDescent="0.25">
      <c r="A26" t="s">
        <v>58</v>
      </c>
      <c r="B26">
        <v>6.4399999999999999E-2</v>
      </c>
      <c r="D26">
        <v>80</v>
      </c>
      <c r="E26">
        <v>6.4399999999999999E-2</v>
      </c>
      <c r="F26">
        <v>0.27912737702129597</v>
      </c>
      <c r="G26">
        <v>9292.6040004352908</v>
      </c>
      <c r="H26">
        <v>2593.8201803391098</v>
      </c>
      <c r="I26">
        <v>40276.710874830897</v>
      </c>
      <c r="J26">
        <v>0.46896565476312102</v>
      </c>
      <c r="K26">
        <v>75845.773886554496</v>
      </c>
      <c r="L26" s="7">
        <v>8.1619505020338394</v>
      </c>
      <c r="M26">
        <v>2.61498149554191</v>
      </c>
    </row>
    <row r="27" spans="1:13" x14ac:dyDescent="0.25">
      <c r="A27" t="s">
        <v>59</v>
      </c>
      <c r="B27">
        <v>0.13589999999999999</v>
      </c>
      <c r="D27">
        <v>85</v>
      </c>
      <c r="E27">
        <v>0.18833174823548901</v>
      </c>
      <c r="F27" t="s">
        <v>60</v>
      </c>
      <c r="G27">
        <v>6698.7838200961796</v>
      </c>
      <c r="H27">
        <v>6698.7838200961796</v>
      </c>
      <c r="I27">
        <v>35569.0630117236</v>
      </c>
      <c r="J27" t="s">
        <v>60</v>
      </c>
      <c r="K27">
        <v>35569.0630117236</v>
      </c>
      <c r="L27" s="7">
        <v>5.3097792027587598</v>
      </c>
      <c r="M27">
        <v>5.3097792027587598</v>
      </c>
    </row>
    <row r="28" spans="1:13" x14ac:dyDescent="0.25">
      <c r="A28" t="s">
        <v>61</v>
      </c>
    </row>
    <row r="29" spans="1:13" x14ac:dyDescent="0.25">
      <c r="A29" t="s">
        <v>62</v>
      </c>
      <c r="E29" t="s">
        <v>63</v>
      </c>
    </row>
    <row r="30" spans="1:13" x14ac:dyDescent="0.25">
      <c r="A30" t="s">
        <v>64</v>
      </c>
      <c r="E30" t="s">
        <v>65</v>
      </c>
    </row>
    <row r="31" spans="1:13" x14ac:dyDescent="0.25">
      <c r="E3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Step1</vt:lpstr>
      <vt:lpstr>Step2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2012-11-10T00:51:45Z</dcterms:modified>
</cp:coreProperties>
</file>