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Markie.Muryawan\Google Drive\SHARE\TEMP\BEC5Consultation\"/>
    </mc:Choice>
  </mc:AlternateContent>
  <xr:revisionPtr revIDLastSave="0" documentId="13_ncr:1_{28545549-FD6D-418B-93E8-5437AFB26FA6}" xr6:coauthVersionLast="36" xr6:coauthVersionMax="40" xr10:uidLastSave="{00000000-0000-0000-0000-000000000000}"/>
  <bookViews>
    <workbookView xWindow="240" yWindow="75" windowWidth="20115" windowHeight="11760" xr2:uid="{00000000-000D-0000-FFFF-FFFF00000000}"/>
  </bookViews>
  <sheets>
    <sheet name="EBOPS" sheetId="6" r:id="rId1"/>
    <sheet name="BEC5REF" sheetId="7" r:id="rId2"/>
  </sheets>
  <definedNames>
    <definedName name="_xlnm._FilterDatabase" localSheetId="0" hidden="1">EBOPS!$A$1:$J$305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31" i="6" l="1"/>
  <c r="H299" i="6"/>
  <c r="H298" i="6"/>
  <c r="H297" i="6"/>
  <c r="H296" i="6"/>
  <c r="H295" i="6"/>
  <c r="H294" i="6"/>
  <c r="H293" i="6"/>
  <c r="H292" i="6"/>
  <c r="H291" i="6"/>
  <c r="H290" i="6"/>
  <c r="H289" i="6"/>
  <c r="H288" i="6"/>
  <c r="H287" i="6"/>
  <c r="H286" i="6"/>
  <c r="H285" i="6"/>
  <c r="H284" i="6"/>
  <c r="H283" i="6"/>
  <c r="H282" i="6"/>
  <c r="H281" i="6"/>
  <c r="H280" i="6"/>
  <c r="H279" i="6"/>
  <c r="H278" i="6"/>
  <c r="H277" i="6"/>
  <c r="H276" i="6"/>
  <c r="H275" i="6"/>
  <c r="H274" i="6"/>
  <c r="H273" i="6"/>
  <c r="H272" i="6"/>
  <c r="H271" i="6"/>
  <c r="H270" i="6"/>
  <c r="H269" i="6"/>
  <c r="H268" i="6"/>
  <c r="H267" i="6"/>
  <c r="H266" i="6"/>
  <c r="H265" i="6"/>
  <c r="H264" i="6"/>
  <c r="H263" i="6"/>
  <c r="H262" i="6"/>
  <c r="H261" i="6"/>
  <c r="H260" i="6"/>
  <c r="H259" i="6"/>
  <c r="H258" i="6"/>
  <c r="H257" i="6"/>
  <c r="H256" i="6"/>
  <c r="H255" i="6"/>
  <c r="H254" i="6"/>
  <c r="H253" i="6"/>
  <c r="H252" i="6"/>
  <c r="H251" i="6"/>
  <c r="H250" i="6"/>
  <c r="H249" i="6"/>
  <c r="H248" i="6"/>
  <c r="H247" i="6"/>
  <c r="H246" i="6"/>
  <c r="H245" i="6"/>
  <c r="H244" i="6"/>
  <c r="H243" i="6"/>
  <c r="H242" i="6"/>
  <c r="H241" i="6"/>
  <c r="H240" i="6"/>
  <c r="H239" i="6"/>
  <c r="H238" i="6"/>
  <c r="H237" i="6"/>
  <c r="H236" i="6"/>
  <c r="H235" i="6"/>
  <c r="H234" i="6"/>
  <c r="H233" i="6"/>
  <c r="H232" i="6"/>
  <c r="H231" i="6"/>
  <c r="H230" i="6"/>
  <c r="H229" i="6"/>
  <c r="H228" i="6"/>
  <c r="H227" i="6"/>
  <c r="H226" i="6"/>
  <c r="H225" i="6"/>
  <c r="H224" i="6"/>
  <c r="H223" i="6"/>
  <c r="H222" i="6"/>
  <c r="H221" i="6"/>
  <c r="H220" i="6"/>
  <c r="H219" i="6"/>
  <c r="H218" i="6"/>
  <c r="H217" i="6"/>
  <c r="H216" i="6"/>
  <c r="H215" i="6"/>
  <c r="H214" i="6"/>
  <c r="H213" i="6"/>
  <c r="H212" i="6"/>
  <c r="H211" i="6"/>
  <c r="H210" i="6"/>
  <c r="H209" i="6"/>
  <c r="H208" i="6"/>
  <c r="H207" i="6"/>
  <c r="H206" i="6"/>
  <c r="H205" i="6"/>
  <c r="H204" i="6"/>
  <c r="H203" i="6"/>
  <c r="H202" i="6"/>
  <c r="H201" i="6"/>
  <c r="H200" i="6"/>
  <c r="H199" i="6"/>
  <c r="H198" i="6"/>
  <c r="H197" i="6"/>
  <c r="H196" i="6"/>
  <c r="H195" i="6"/>
  <c r="H194" i="6"/>
  <c r="H193" i="6"/>
  <c r="H192" i="6"/>
  <c r="H191" i="6"/>
  <c r="H190" i="6"/>
  <c r="H189" i="6"/>
  <c r="H188" i="6"/>
  <c r="H187" i="6"/>
  <c r="H186" i="6"/>
  <c r="H185" i="6"/>
  <c r="H184" i="6"/>
  <c r="H183" i="6"/>
  <c r="H182" i="6"/>
  <c r="H181" i="6"/>
  <c r="H180" i="6"/>
  <c r="H179" i="6"/>
  <c r="H178" i="6"/>
  <c r="H177" i="6"/>
  <c r="H176" i="6"/>
  <c r="H175" i="6"/>
  <c r="H174" i="6"/>
  <c r="H173" i="6"/>
  <c r="H172" i="6"/>
  <c r="H171" i="6"/>
  <c r="H170" i="6"/>
  <c r="H169" i="6"/>
  <c r="H168" i="6"/>
  <c r="H167" i="6"/>
  <c r="H166" i="6"/>
  <c r="H165" i="6"/>
  <c r="H164" i="6"/>
  <c r="H163" i="6"/>
  <c r="H162" i="6"/>
  <c r="H161" i="6"/>
  <c r="H160" i="6"/>
  <c r="H159" i="6"/>
  <c r="H158" i="6"/>
  <c r="H157" i="6"/>
  <c r="H156" i="6"/>
  <c r="H155" i="6"/>
  <c r="H154" i="6"/>
  <c r="H153" i="6"/>
  <c r="H152" i="6"/>
  <c r="H151" i="6"/>
  <c r="H150" i="6"/>
  <c r="H149" i="6"/>
  <c r="H148" i="6"/>
  <c r="H147" i="6"/>
  <c r="H146" i="6"/>
  <c r="H145" i="6"/>
  <c r="H144" i="6"/>
  <c r="H143" i="6"/>
  <c r="H142" i="6"/>
  <c r="H141" i="6"/>
  <c r="H140" i="6"/>
  <c r="H139" i="6"/>
  <c r="H138" i="6"/>
  <c r="H137" i="6"/>
  <c r="H136" i="6"/>
  <c r="H135" i="6"/>
  <c r="H134" i="6"/>
  <c r="H133" i="6"/>
  <c r="H132" i="6"/>
  <c r="H131" i="6"/>
  <c r="H130" i="6"/>
  <c r="H129" i="6"/>
  <c r="H128" i="6"/>
  <c r="H127" i="6"/>
  <c r="H126" i="6"/>
  <c r="H125" i="6"/>
  <c r="H124" i="6"/>
  <c r="H123" i="6"/>
  <c r="H122" i="6"/>
  <c r="H121" i="6"/>
  <c r="H120" i="6"/>
  <c r="H119" i="6"/>
  <c r="H118" i="6"/>
  <c r="H117" i="6"/>
  <c r="H116" i="6"/>
  <c r="H115" i="6"/>
  <c r="H114" i="6"/>
  <c r="H113" i="6"/>
  <c r="H112" i="6"/>
  <c r="H111" i="6"/>
  <c r="H110" i="6"/>
  <c r="H109" i="6"/>
  <c r="H108" i="6"/>
  <c r="H107" i="6"/>
  <c r="H106" i="6"/>
  <c r="H105" i="6"/>
  <c r="H104" i="6"/>
  <c r="H103" i="6"/>
  <c r="H102" i="6"/>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305" i="6"/>
  <c r="H304" i="6"/>
  <c r="H303" i="6"/>
  <c r="H302" i="6"/>
  <c r="H301" i="6"/>
  <c r="H300" i="6"/>
  <c r="G305" i="6"/>
  <c r="G304" i="6"/>
  <c r="G303" i="6"/>
  <c r="G302" i="6"/>
  <c r="G301" i="6"/>
  <c r="G300" i="6"/>
  <c r="G299" i="6"/>
  <c r="G298" i="6"/>
  <c r="G297" i="6"/>
  <c r="G296" i="6"/>
  <c r="G295" i="6"/>
  <c r="G294" i="6"/>
  <c r="G293" i="6"/>
  <c r="G292" i="6"/>
  <c r="G291" i="6"/>
  <c r="G290" i="6"/>
  <c r="G289" i="6"/>
  <c r="G288" i="6"/>
  <c r="G287" i="6"/>
  <c r="G286" i="6"/>
  <c r="G285" i="6"/>
  <c r="G284" i="6"/>
  <c r="G283" i="6"/>
  <c r="G282" i="6"/>
  <c r="G281" i="6"/>
  <c r="G280" i="6"/>
  <c r="G279" i="6"/>
  <c r="G278" i="6"/>
  <c r="G277" i="6"/>
  <c r="G276" i="6"/>
  <c r="G275" i="6"/>
  <c r="G274" i="6"/>
  <c r="G273" i="6"/>
  <c r="G272" i="6"/>
  <c r="G271" i="6"/>
  <c r="G270" i="6"/>
  <c r="G269" i="6"/>
  <c r="G268" i="6"/>
  <c r="G267" i="6"/>
  <c r="G266" i="6"/>
  <c r="G265" i="6"/>
  <c r="G264" i="6"/>
  <c r="G263" i="6"/>
  <c r="G262" i="6"/>
  <c r="G261" i="6"/>
  <c r="G260" i="6"/>
  <c r="G259" i="6"/>
  <c r="G258" i="6"/>
  <c r="G257" i="6"/>
  <c r="G256" i="6"/>
  <c r="G255" i="6"/>
  <c r="G254" i="6"/>
  <c r="G253" i="6"/>
  <c r="G252" i="6"/>
  <c r="G251" i="6"/>
  <c r="G250" i="6"/>
  <c r="G249" i="6"/>
  <c r="G248" i="6"/>
  <c r="G247" i="6"/>
  <c r="G246" i="6"/>
  <c r="G245" i="6"/>
  <c r="G244" i="6"/>
  <c r="G243" i="6"/>
  <c r="G242" i="6"/>
  <c r="G241" i="6"/>
  <c r="G240" i="6"/>
  <c r="G239" i="6"/>
  <c r="G238" i="6"/>
  <c r="G237" i="6"/>
  <c r="G236" i="6"/>
  <c r="G235" i="6"/>
  <c r="G234" i="6"/>
  <c r="G233" i="6"/>
  <c r="G232" i="6"/>
  <c r="G231" i="6"/>
  <c r="G230" i="6"/>
  <c r="G229" i="6"/>
  <c r="G228" i="6"/>
  <c r="G227" i="6"/>
  <c r="G226" i="6"/>
  <c r="G225" i="6"/>
  <c r="G224" i="6"/>
  <c r="G223" i="6"/>
  <c r="G222" i="6"/>
  <c r="G221" i="6"/>
  <c r="G220" i="6"/>
  <c r="G219" i="6"/>
  <c r="G218" i="6"/>
  <c r="G217" i="6"/>
  <c r="G216" i="6"/>
  <c r="G215" i="6"/>
  <c r="G214" i="6"/>
  <c r="G213" i="6"/>
  <c r="G212" i="6"/>
  <c r="G211" i="6"/>
  <c r="G210" i="6"/>
  <c r="G209" i="6"/>
  <c r="G208" i="6"/>
  <c r="G207" i="6"/>
  <c r="G206" i="6"/>
  <c r="G205" i="6"/>
  <c r="G204" i="6"/>
  <c r="G203" i="6"/>
  <c r="G202" i="6"/>
  <c r="G201" i="6"/>
  <c r="G200" i="6"/>
  <c r="G199" i="6"/>
  <c r="G198" i="6"/>
  <c r="G197" i="6"/>
  <c r="G196" i="6"/>
  <c r="G195" i="6"/>
  <c r="G194" i="6"/>
  <c r="G193" i="6"/>
  <c r="G192" i="6"/>
  <c r="G191" i="6"/>
  <c r="G190" i="6"/>
  <c r="G189" i="6"/>
  <c r="G188" i="6"/>
  <c r="G187" i="6"/>
  <c r="G186" i="6"/>
  <c r="G185" i="6"/>
  <c r="G184" i="6"/>
  <c r="G183" i="6"/>
  <c r="G182" i="6"/>
  <c r="G181" i="6"/>
  <c r="G180" i="6"/>
  <c r="G179" i="6"/>
  <c r="G178" i="6"/>
  <c r="G177" i="6"/>
  <c r="G176" i="6"/>
  <c r="G175" i="6"/>
  <c r="G174" i="6"/>
  <c r="G173" i="6"/>
  <c r="G172" i="6"/>
  <c r="G171" i="6"/>
  <c r="G170" i="6"/>
  <c r="G169" i="6"/>
  <c r="G168" i="6"/>
  <c r="G167" i="6"/>
  <c r="G166" i="6"/>
  <c r="G165" i="6"/>
  <c r="G164" i="6"/>
  <c r="G163" i="6"/>
  <c r="G162" i="6"/>
  <c r="G161" i="6"/>
  <c r="G160" i="6"/>
  <c r="G159" i="6"/>
  <c r="G158" i="6"/>
  <c r="G157" i="6"/>
  <c r="G156" i="6"/>
  <c r="G155" i="6"/>
  <c r="G154" i="6"/>
  <c r="G153" i="6"/>
  <c r="G152" i="6"/>
  <c r="G151" i="6"/>
  <c r="G150" i="6"/>
  <c r="G149" i="6"/>
  <c r="G148" i="6"/>
  <c r="G147" i="6"/>
  <c r="G146" i="6"/>
  <c r="G145" i="6"/>
  <c r="G144" i="6"/>
  <c r="G143" i="6"/>
  <c r="G142" i="6"/>
  <c r="G141" i="6"/>
  <c r="G140" i="6"/>
  <c r="G139" i="6"/>
  <c r="G138" i="6"/>
  <c r="G137" i="6"/>
  <c r="G136" i="6"/>
  <c r="G135" i="6"/>
  <c r="G134" i="6"/>
  <c r="G133" i="6"/>
  <c r="G130" i="6"/>
  <c r="G129" i="6"/>
  <c r="G128" i="6"/>
  <c r="G127" i="6"/>
  <c r="G126" i="6"/>
  <c r="G125" i="6"/>
  <c r="G124" i="6"/>
  <c r="G123" i="6"/>
  <c r="G122" i="6"/>
  <c r="G121" i="6"/>
  <c r="G120" i="6"/>
  <c r="G119" i="6"/>
  <c r="G118" i="6"/>
  <c r="G117" i="6"/>
  <c r="G116" i="6"/>
  <c r="G115" i="6"/>
  <c r="G114" i="6"/>
  <c r="G113" i="6"/>
  <c r="G112" i="6"/>
  <c r="G111" i="6"/>
  <c r="G110" i="6"/>
  <c r="G109" i="6"/>
  <c r="G108" i="6"/>
  <c r="G107" i="6"/>
  <c r="G106" i="6"/>
  <c r="G105" i="6"/>
  <c r="G104" i="6"/>
  <c r="G103" i="6"/>
  <c r="G102" i="6"/>
  <c r="G101" i="6"/>
  <c r="G100" i="6"/>
  <c r="G97" i="6"/>
  <c r="G96" i="6"/>
  <c r="G95" i="6"/>
  <c r="G94" i="6"/>
  <c r="G93" i="6"/>
  <c r="G92" i="6"/>
  <c r="G91" i="6"/>
  <c r="G90" i="6"/>
  <c r="G89" i="6"/>
  <c r="G88" i="6"/>
  <c r="G87" i="6"/>
  <c r="G86" i="6"/>
  <c r="G85" i="6"/>
  <c r="G84" i="6"/>
  <c r="G83" i="6"/>
  <c r="G82" i="6"/>
  <c r="G81" i="6"/>
  <c r="G73" i="6"/>
  <c r="G72" i="6"/>
  <c r="G70"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G4" i="6"/>
  <c r="G3" i="6"/>
  <c r="G2" i="6"/>
  <c r="H28" i="6" l="1"/>
  <c r="I305" i="6"/>
  <c r="I304" i="6"/>
  <c r="I303" i="6"/>
  <c r="I302" i="6"/>
  <c r="I301" i="6"/>
  <c r="I300" i="6"/>
  <c r="I299" i="6"/>
  <c r="I298" i="6"/>
  <c r="I297" i="6"/>
  <c r="I296" i="6"/>
  <c r="I295" i="6"/>
  <c r="I294" i="6"/>
  <c r="I293" i="6"/>
  <c r="I292" i="6"/>
  <c r="I291" i="6"/>
  <c r="I290" i="6"/>
  <c r="I289" i="6"/>
  <c r="I288" i="6"/>
  <c r="I287" i="6"/>
  <c r="I286" i="6"/>
  <c r="I285" i="6"/>
  <c r="I284" i="6"/>
  <c r="I283" i="6"/>
  <c r="I282" i="6"/>
  <c r="I281" i="6"/>
  <c r="I280" i="6"/>
  <c r="I279" i="6"/>
  <c r="I278" i="6"/>
  <c r="I277" i="6"/>
  <c r="I276" i="6"/>
  <c r="I275" i="6"/>
  <c r="I274" i="6"/>
  <c r="I273" i="6"/>
  <c r="I272" i="6"/>
  <c r="I271" i="6"/>
  <c r="I270" i="6"/>
  <c r="I269" i="6"/>
  <c r="I268" i="6"/>
  <c r="I267" i="6"/>
  <c r="I266" i="6"/>
  <c r="I265" i="6"/>
  <c r="I264" i="6"/>
  <c r="I263" i="6"/>
  <c r="I262" i="6"/>
  <c r="I261" i="6"/>
  <c r="I260" i="6"/>
  <c r="I259" i="6"/>
  <c r="I258" i="6"/>
  <c r="I257" i="6"/>
  <c r="I256" i="6"/>
  <c r="I255" i="6"/>
  <c r="I254" i="6"/>
  <c r="I253" i="6"/>
  <c r="I252" i="6"/>
  <c r="I251" i="6"/>
  <c r="I250" i="6"/>
  <c r="I249" i="6"/>
  <c r="I248" i="6"/>
  <c r="I247" i="6"/>
  <c r="I246" i="6"/>
  <c r="I245" i="6"/>
  <c r="I244" i="6"/>
  <c r="I243" i="6"/>
  <c r="I242" i="6"/>
  <c r="I241" i="6"/>
  <c r="I240" i="6"/>
  <c r="I239" i="6"/>
  <c r="I238" i="6"/>
  <c r="I237" i="6"/>
  <c r="I236" i="6"/>
  <c r="I235" i="6"/>
  <c r="I234" i="6"/>
  <c r="I233" i="6"/>
  <c r="I232" i="6"/>
  <c r="I231" i="6"/>
  <c r="I230" i="6"/>
  <c r="I229" i="6"/>
  <c r="I228" i="6"/>
  <c r="I227" i="6"/>
  <c r="I226" i="6"/>
  <c r="I225" i="6"/>
  <c r="I224" i="6"/>
  <c r="I223" i="6"/>
  <c r="I222" i="6"/>
  <c r="I221" i="6"/>
  <c r="I220" i="6"/>
  <c r="I219" i="6"/>
  <c r="I218" i="6"/>
  <c r="I217" i="6"/>
  <c r="I216" i="6"/>
  <c r="I215" i="6"/>
  <c r="I214" i="6"/>
  <c r="I213" i="6"/>
  <c r="I212" i="6"/>
  <c r="I211" i="6"/>
  <c r="I210" i="6"/>
  <c r="I209" i="6"/>
  <c r="I208" i="6"/>
  <c r="I207" i="6"/>
  <c r="I206" i="6"/>
  <c r="I205" i="6"/>
  <c r="I204" i="6"/>
  <c r="I203" i="6"/>
  <c r="I202" i="6"/>
  <c r="I201" i="6"/>
  <c r="I200" i="6"/>
  <c r="I199" i="6"/>
  <c r="I198" i="6"/>
  <c r="I197" i="6"/>
  <c r="I196" i="6"/>
  <c r="I195" i="6"/>
  <c r="I194" i="6"/>
  <c r="I193" i="6"/>
  <c r="I192" i="6"/>
  <c r="I191" i="6"/>
  <c r="I190" i="6"/>
  <c r="I189" i="6"/>
  <c r="I188" i="6"/>
  <c r="I187" i="6"/>
  <c r="I186" i="6"/>
  <c r="I185" i="6"/>
  <c r="I184" i="6"/>
  <c r="I183" i="6"/>
  <c r="I182" i="6"/>
  <c r="I181" i="6"/>
  <c r="I180" i="6"/>
  <c r="I179" i="6"/>
  <c r="I178" i="6"/>
  <c r="I177" i="6"/>
  <c r="I176" i="6"/>
  <c r="I175" i="6"/>
  <c r="I174" i="6"/>
  <c r="I173" i="6"/>
  <c r="I172" i="6"/>
  <c r="I171" i="6"/>
  <c r="I170" i="6"/>
  <c r="I169" i="6"/>
  <c r="I168" i="6"/>
  <c r="I167" i="6"/>
  <c r="I166" i="6"/>
  <c r="I165" i="6"/>
  <c r="I164" i="6"/>
  <c r="I163" i="6"/>
  <c r="I162" i="6"/>
  <c r="I161" i="6"/>
  <c r="I160" i="6"/>
  <c r="I159" i="6"/>
  <c r="I158" i="6"/>
  <c r="I157" i="6"/>
  <c r="I156" i="6"/>
  <c r="I155" i="6"/>
  <c r="I154" i="6"/>
  <c r="I153" i="6"/>
  <c r="I152" i="6"/>
  <c r="I151" i="6"/>
  <c r="I150" i="6"/>
  <c r="I149" i="6"/>
  <c r="I148" i="6"/>
  <c r="I147" i="6"/>
  <c r="I146" i="6"/>
  <c r="I145" i="6"/>
  <c r="I144" i="6"/>
  <c r="I143" i="6"/>
  <c r="I142" i="6"/>
  <c r="I141" i="6"/>
  <c r="I140" i="6"/>
  <c r="I139" i="6"/>
  <c r="I138" i="6"/>
  <c r="I137" i="6"/>
  <c r="I136" i="6"/>
  <c r="I135" i="6"/>
  <c r="I134" i="6"/>
  <c r="I133" i="6"/>
  <c r="I132" i="6"/>
  <c r="I131" i="6"/>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7" i="6"/>
  <c r="H26" i="6"/>
  <c r="H25" i="6"/>
  <c r="H24" i="6"/>
  <c r="H23" i="6"/>
  <c r="H22" i="6"/>
  <c r="H21" i="6"/>
  <c r="H20" i="6"/>
  <c r="H19" i="6"/>
  <c r="H18" i="6"/>
  <c r="H17" i="6"/>
  <c r="H16" i="6"/>
  <c r="H15" i="6"/>
  <c r="H14" i="6"/>
  <c r="H13" i="6"/>
  <c r="H12" i="6"/>
  <c r="H11" i="6"/>
  <c r="H10" i="6"/>
  <c r="H9" i="6"/>
  <c r="H8" i="6"/>
  <c r="H7" i="6"/>
  <c r="H6" i="6"/>
  <c r="H5" i="6"/>
  <c r="H4" i="6"/>
  <c r="H3" i="6"/>
  <c r="H2" i="6"/>
</calcChain>
</file>

<file path=xl/sharedStrings.xml><?xml version="1.0" encoding="utf-8"?>
<sst xmlns="http://schemas.openxmlformats.org/spreadsheetml/2006/main" count="2237" uniqueCount="1060">
  <si>
    <t>EBOPS Code</t>
  </si>
  <si>
    <t>EBOPS Description</t>
  </si>
  <si>
    <t>CPC Code</t>
  </si>
  <si>
    <t>CPC Description</t>
  </si>
  <si>
    <t>BEC 5 Review DESC</t>
  </si>
  <si>
    <t>IS LEAF?</t>
  </si>
  <si>
    <t>NOTE</t>
  </si>
  <si>
    <t>1</t>
  </si>
  <si>
    <t>Manufacturing services on physical inputs owned by others</t>
  </si>
  <si>
    <t>88</t>
  </si>
  <si>
    <t>421</t>
  </si>
  <si>
    <t>CPC code 88 is broader than just in 421 in BEC5. This needs inclusion of over codes</t>
  </si>
  <si>
    <t>892</t>
  </si>
  <si>
    <t>Moulding, pressing, stamping, extruding and similar plastic manufacturing services</t>
  </si>
  <si>
    <t>221</t>
  </si>
  <si>
    <t>893</t>
  </si>
  <si>
    <t>Casting, forging, stamping and similar metal manufacturing services</t>
  </si>
  <si>
    <t>854</t>
  </si>
  <si>
    <t>Packaging services</t>
  </si>
  <si>
    <t>521</t>
  </si>
  <si>
    <t>2</t>
  </si>
  <si>
    <t>Maintenance and repair  services n.i.e.</t>
  </si>
  <si>
    <t>8711</t>
  </si>
  <si>
    <t>Maintenance and repair services of fabricated metal products, except machinery and equipment</t>
  </si>
  <si>
    <t>8712</t>
  </si>
  <si>
    <t>Maintenance and repair services of office and accounting machinery</t>
  </si>
  <si>
    <t>621</t>
  </si>
  <si>
    <t>8714</t>
  </si>
  <si>
    <t>Maintenance and repair of transport machinery and equipment</t>
  </si>
  <si>
    <t>8715</t>
  </si>
  <si>
    <t>Maintenance and repair services of other machinery and equipment</t>
  </si>
  <si>
    <t>321</t>
  </si>
  <si>
    <t>872</t>
  </si>
  <si>
    <t>Repair services of other goods</t>
  </si>
  <si>
    <t>3.1.1</t>
  </si>
  <si>
    <t>Sea Transport - Passenger</t>
  </si>
  <si>
    <t>64231</t>
  </si>
  <si>
    <t>Coastal and transoceanic water transport services of passengers by ferries</t>
  </si>
  <si>
    <t>523</t>
  </si>
  <si>
    <t>64239</t>
  </si>
  <si>
    <t>Other coastal and transoceanic water transport services of passengers</t>
  </si>
  <si>
    <t>66021</t>
  </si>
  <si>
    <t>Rental services of passenger vessels for coastal and transoceanic water transport with operator</t>
  </si>
  <si>
    <t>3.1.2</t>
  </si>
  <si>
    <t>Sea Transport - Freight</t>
  </si>
  <si>
    <t>6521</t>
  </si>
  <si>
    <t>Coastal and transoceanic water transport services of freight</t>
  </si>
  <si>
    <t>66022</t>
  </si>
  <si>
    <t>Rental services of freight vessels for coastal and transoceanic water transport with operator</t>
  </si>
  <si>
    <t>3.1.3</t>
  </si>
  <si>
    <t>Sea Transport - Other</t>
  </si>
  <si>
    <t>67511</t>
  </si>
  <si>
    <t>Port and waterway operation services (excl. cargo handling), on coastal and transoceanic waters</t>
  </si>
  <si>
    <t>67521</t>
  </si>
  <si>
    <t>Pilotage and berthing services on coastal and transoceanic waters</t>
  </si>
  <si>
    <t>67531</t>
  </si>
  <si>
    <t>Vessel salvage and refloating services on coastal and transoceanic waters</t>
  </si>
  <si>
    <t>6759</t>
  </si>
  <si>
    <t>Other supporting services for water transport</t>
  </si>
  <si>
    <t>3.2.1</t>
  </si>
  <si>
    <t>Air transport - Passenger</t>
  </si>
  <si>
    <t>64134</t>
  </si>
  <si>
    <t>Sightseeing services by air</t>
  </si>
  <si>
    <t>6424</t>
  </si>
  <si>
    <t>Air transport services of passengers</t>
  </si>
  <si>
    <t>66031</t>
  </si>
  <si>
    <t>Rental services of passenger aircraft with operator</t>
  </si>
  <si>
    <t>3.2.2</t>
  </si>
  <si>
    <t>Air transport - Freight</t>
  </si>
  <si>
    <t>6531</t>
  </si>
  <si>
    <t>Air transport services of freight</t>
  </si>
  <si>
    <t>66032</t>
  </si>
  <si>
    <t>Rental services of freight aircraft with operator</t>
  </si>
  <si>
    <t>3.2.3</t>
  </si>
  <si>
    <t>Air transport - Other</t>
  </si>
  <si>
    <t>6761</t>
  </si>
  <si>
    <t>Airport operation services (excl. cargo handling)</t>
  </si>
  <si>
    <t>6762</t>
  </si>
  <si>
    <t>Air traffic control services</t>
  </si>
  <si>
    <t>6763</t>
  </si>
  <si>
    <t>Other supporting services for air transport</t>
  </si>
  <si>
    <t>3.3</t>
  </si>
  <si>
    <t>Other modes of Transport</t>
  </si>
  <si>
    <t>3.4</t>
  </si>
  <si>
    <t>Post and courier services</t>
  </si>
  <si>
    <t>68</t>
  </si>
  <si>
    <t>Postal and courrier services</t>
  </si>
  <si>
    <t>3.5</t>
  </si>
  <si>
    <t>Space transport</t>
  </si>
  <si>
    <t>6425</t>
  </si>
  <si>
    <t>Space transport services of passengers</t>
  </si>
  <si>
    <t>6532</t>
  </si>
  <si>
    <t>Space transport services of freight</t>
  </si>
  <si>
    <t>6764</t>
  </si>
  <si>
    <t>Supporting services for space transport</t>
  </si>
  <si>
    <t>3.6.1</t>
  </si>
  <si>
    <t>Rail transport - Passenger</t>
  </si>
  <si>
    <t>64111</t>
  </si>
  <si>
    <t>Urban and suburban railway transport services of passengers</t>
  </si>
  <si>
    <t>64131</t>
  </si>
  <si>
    <t>Sightseeing services by rail</t>
  </si>
  <si>
    <t>6421</t>
  </si>
  <si>
    <t>Interurban railway transport services of passengers</t>
  </si>
  <si>
    <t>3.6.2</t>
  </si>
  <si>
    <t>Rail transport - Freight</t>
  </si>
  <si>
    <t>6512</t>
  </si>
  <si>
    <t>Railway transport services of freight</t>
  </si>
  <si>
    <t>3.6.3</t>
  </si>
  <si>
    <t>Rail transport - Other</t>
  </si>
  <si>
    <t>673</t>
  </si>
  <si>
    <t>Supporting services for railway transport</t>
  </si>
  <si>
    <t>3.7.1</t>
  </si>
  <si>
    <t>Road transport - Passenger</t>
  </si>
  <si>
    <t>64112</t>
  </si>
  <si>
    <t>Urban and suburban scheduled road transport services of passengers</t>
  </si>
  <si>
    <t>64113</t>
  </si>
  <si>
    <t>Mixed mode urban and suburban transportation services of passengers</t>
  </si>
  <si>
    <t>64114</t>
  </si>
  <si>
    <t>Local special-purpose scheduled road transport services of passengers</t>
  </si>
  <si>
    <t>64115</t>
  </si>
  <si>
    <t>Taxi services</t>
  </si>
  <si>
    <t>64116</t>
  </si>
  <si>
    <t>Rental services of passenger cars with operator</t>
  </si>
  <si>
    <t>64117</t>
  </si>
  <si>
    <t>Road transport services of passengers by man- or animal-drawn vehicles</t>
  </si>
  <si>
    <t>64118</t>
  </si>
  <si>
    <t>Non-scheduled local bus and coach charter services</t>
  </si>
  <si>
    <t>64119</t>
  </si>
  <si>
    <t>Other land transportation services of passengers, n.e.c.</t>
  </si>
  <si>
    <t>64132</t>
  </si>
  <si>
    <t>Sightseeing services by land, except rail</t>
  </si>
  <si>
    <t>6422</t>
  </si>
  <si>
    <t>Interurban road transport services of passengers</t>
  </si>
  <si>
    <t>66011</t>
  </si>
  <si>
    <t>Rental services of buses and coaches with operator</t>
  </si>
  <si>
    <t>3.7.2</t>
  </si>
  <si>
    <t>Road transport - Freight</t>
  </si>
  <si>
    <t>6511</t>
  </si>
  <si>
    <t>Road transport services of freight</t>
  </si>
  <si>
    <t>66012</t>
  </si>
  <si>
    <t>Rental services of trucks with operator</t>
  </si>
  <si>
    <t>3.7.3</t>
  </si>
  <si>
    <t>Road transport - Other</t>
  </si>
  <si>
    <t>674</t>
  </si>
  <si>
    <t>Supporting services for road transport</t>
  </si>
  <si>
    <t>3.8.1</t>
  </si>
  <si>
    <t>Inland waterway transport - Passenger</t>
  </si>
  <si>
    <t>64121</t>
  </si>
  <si>
    <t>Inland water transport services of passengers by ferries</t>
  </si>
  <si>
    <t>64129</t>
  </si>
  <si>
    <t>Other inland water transport services of passengers</t>
  </si>
  <si>
    <t>64133</t>
  </si>
  <si>
    <t>Sightseeing services by water</t>
  </si>
  <si>
    <t>66023</t>
  </si>
  <si>
    <t>Rental services of passenger vessels for inland water transport with operator</t>
  </si>
  <si>
    <t>3.8.2</t>
  </si>
  <si>
    <t>Inland waterway transport - Freight</t>
  </si>
  <si>
    <t>6522</t>
  </si>
  <si>
    <t>Inland water transport services of freight</t>
  </si>
  <si>
    <t>66024</t>
  </si>
  <si>
    <t>Rental services of freight vessels for inland water transport with operator</t>
  </si>
  <si>
    <t>3.8.3</t>
  </si>
  <si>
    <t>Inland waterway transport - Other</t>
  </si>
  <si>
    <t>67512</t>
  </si>
  <si>
    <t>Inland waterway operation services (excl. cargo handling)</t>
  </si>
  <si>
    <t>67522</t>
  </si>
  <si>
    <t>Pilotage and berthing services in inland waters</t>
  </si>
  <si>
    <t>67532</t>
  </si>
  <si>
    <t>Vessel salvage and refloating services in inland waters</t>
  </si>
  <si>
    <t>3.9</t>
  </si>
  <si>
    <t>Pipeline transport</t>
  </si>
  <si>
    <t>6513</t>
  </si>
  <si>
    <t>Transport services via pipeline</t>
  </si>
  <si>
    <t>3.10</t>
  </si>
  <si>
    <t>Electricity transmission</t>
  </si>
  <si>
    <t>69111</t>
  </si>
  <si>
    <t>Electricity transmission (on own account)</t>
  </si>
  <si>
    <t>86311</t>
  </si>
  <si>
    <t xml:space="preserve">Support services to electricity transmission </t>
  </si>
  <si>
    <t>3.11</t>
  </si>
  <si>
    <t>Other supporting and auxiliary services</t>
  </si>
  <si>
    <t>63392</t>
  </si>
  <si>
    <t>Contract food services for transportation operators</t>
  </si>
  <si>
    <t>671</t>
  </si>
  <si>
    <t>Cargo handling services</t>
  </si>
  <si>
    <t>672</t>
  </si>
  <si>
    <t>Storage and warehousing services</t>
  </si>
  <si>
    <t>679</t>
  </si>
  <si>
    <t>Other supporting transport services</t>
  </si>
  <si>
    <t>8534*</t>
  </si>
  <si>
    <t>Specialized cleaning services</t>
  </si>
  <si>
    <t>Travel breakdown by purpose</t>
  </si>
  <si>
    <t>Travel, and the items of its breakdown by purpose of travel cannot be fully described in terms of CPC Version 2 categories. They encompass a range of goods and services consumed by non-residents in the economy in which they travel. In pricniple they can cover any types of goods and services.
However the breakdown by-product can be described in terms of CPC version 2 categories as shown for items 4a.1-4a.5.2.
All other product categories not explicitely mentioned in the correspondence of 4a.1-4a.4 and 4a.5.1 and 4a.5.2 will be a residual to 4a.5.
See MSITS 3.115-3.128 for more information.</t>
  </si>
  <si>
    <t>4.1.1</t>
  </si>
  <si>
    <t>Acquisition of goods and services by border, seasonal and other short-term workers</t>
  </si>
  <si>
    <t>N/A</t>
  </si>
  <si>
    <t>4.1.2</t>
  </si>
  <si>
    <t>Other</t>
  </si>
  <si>
    <t>4.2.1</t>
  </si>
  <si>
    <t>Health-related</t>
  </si>
  <si>
    <t>723</t>
  </si>
  <si>
    <t>4.2.2</t>
  </si>
  <si>
    <t>Education-related</t>
  </si>
  <si>
    <t>4.2.3</t>
  </si>
  <si>
    <t>Travel breakdown by product consumed</t>
  </si>
  <si>
    <t>4a.1</t>
  </si>
  <si>
    <t>Goods</t>
  </si>
  <si>
    <t>0</t>
  </si>
  <si>
    <t>Agriculture, forestry and fishery products</t>
  </si>
  <si>
    <t>Ores and minerals; electricity, gas and water</t>
  </si>
  <si>
    <t xml:space="preserve"> Food products, beverages and tobacco; textiles, apparel and leather products</t>
  </si>
  <si>
    <t>3</t>
  </si>
  <si>
    <t>Other transportable goods, except metal products, machinery and equipment</t>
  </si>
  <si>
    <t>4</t>
  </si>
  <si>
    <t>Metal products, machinery and equipment</t>
  </si>
  <si>
    <t>4a.2</t>
  </si>
  <si>
    <t>Local transport services</t>
  </si>
  <si>
    <t>641</t>
  </si>
  <si>
    <t>Local transport and sightseeing transportation services of passengers</t>
  </si>
  <si>
    <t>642</t>
  </si>
  <si>
    <t>Long-distance transport services of passengers</t>
  </si>
  <si>
    <t>4a.3</t>
  </si>
  <si>
    <t>Accomodation services</t>
  </si>
  <si>
    <t>631</t>
  </si>
  <si>
    <t>Accommodation services for visitors</t>
  </si>
  <si>
    <t>632</t>
  </si>
  <si>
    <t>Other accommodation services for visitors and others</t>
  </si>
  <si>
    <t>4a.4</t>
  </si>
  <si>
    <t>Food-serving services</t>
  </si>
  <si>
    <t>633</t>
  </si>
  <si>
    <t>Food serving services</t>
  </si>
  <si>
    <t>123</t>
  </si>
  <si>
    <t>634</t>
  </si>
  <si>
    <t>Beverage serving services</t>
  </si>
  <si>
    <t>4a.5.1</t>
  </si>
  <si>
    <t>Health services</t>
  </si>
  <si>
    <t>931</t>
  </si>
  <si>
    <t>Human health services</t>
  </si>
  <si>
    <t>9321</t>
  </si>
  <si>
    <t>Residential health-care services other than by hospitals</t>
  </si>
  <si>
    <t>4a.5.2</t>
  </si>
  <si>
    <t>Education services</t>
  </si>
  <si>
    <t>921</t>
  </si>
  <si>
    <t>Pre-primary education services</t>
  </si>
  <si>
    <t>922</t>
  </si>
  <si>
    <t>Primary education services</t>
  </si>
  <si>
    <t>923</t>
  </si>
  <si>
    <t>Secondary education services</t>
  </si>
  <si>
    <t>924</t>
  </si>
  <si>
    <t>Post-secondary non-tertiary education services</t>
  </si>
  <si>
    <t>925</t>
  </si>
  <si>
    <t>Tertiary education services</t>
  </si>
  <si>
    <t>92911</t>
  </si>
  <si>
    <t>Cultural education services</t>
  </si>
  <si>
    <t>92912</t>
  </si>
  <si>
    <t>Sports and recreation education services</t>
  </si>
  <si>
    <t>92919</t>
  </si>
  <si>
    <t>Other education and training services, n.e.c.</t>
  </si>
  <si>
    <t>9292</t>
  </si>
  <si>
    <t>Educational support services</t>
  </si>
  <si>
    <t>5</t>
  </si>
  <si>
    <t>Construction</t>
  </si>
  <si>
    <t>53</t>
  </si>
  <si>
    <t xml:space="preserve">Constructions </t>
  </si>
  <si>
    <t>The correspondence shown with CPC Version 2 categories for construction is mainly valid for EBOPS 2010 construction abroad credits and construction in the compiling economy debits.
For construction abroad debits and construction in the compiling economy credits, although a (large) part of the correspondence may be with CPC Version 2 construction, it may cover any type of good or service which is consumed by the entity provisionaly present in the economy where the construction work is taking place. See MSITS 2010 3.138.
Under certain conditions, sales of existing buildings may be included (see MSITS 2010 para.3.145).</t>
  </si>
  <si>
    <t>54</t>
  </si>
  <si>
    <t>Construction services</t>
  </si>
  <si>
    <t>5.1</t>
  </si>
  <si>
    <t>Construction abroad</t>
  </si>
  <si>
    <t>323</t>
  </si>
  <si>
    <t>5.2</t>
  </si>
  <si>
    <t>Construction in the reporting economy</t>
  </si>
  <si>
    <t>6.1.1</t>
  </si>
  <si>
    <t>Direct insurance - Life insurance</t>
  </si>
  <si>
    <t>71311</t>
  </si>
  <si>
    <t>Life insurance services</t>
  </si>
  <si>
    <t>6.1.2</t>
  </si>
  <si>
    <t>Direct insurance - Freight insurance</t>
  </si>
  <si>
    <t>71333</t>
  </si>
  <si>
    <t>Freight insurance services</t>
  </si>
  <si>
    <t>6.1.3</t>
  </si>
  <si>
    <t>Direct insurance - Other direct insurance</t>
  </si>
  <si>
    <t>7132</t>
  </si>
  <si>
    <t>Accident and health insurance services</t>
  </si>
  <si>
    <t>71331</t>
  </si>
  <si>
    <t>Motor vehicle insurance services</t>
  </si>
  <si>
    <t>71332</t>
  </si>
  <si>
    <t>Marine, aviation, and other transport insurance services</t>
  </si>
  <si>
    <t>71334</t>
  </si>
  <si>
    <t>Other property insurance services</t>
  </si>
  <si>
    <t>71335</t>
  </si>
  <si>
    <t>General liability insurance services</t>
  </si>
  <si>
    <t>623</t>
  </si>
  <si>
    <t>71336*</t>
  </si>
  <si>
    <t>Credit and surety insurance services</t>
  </si>
  <si>
    <t>Part of CPC 71336 corresponds also to "Standardized guarantee serives".</t>
  </si>
  <si>
    <t>71337</t>
  </si>
  <si>
    <t>Travel insurance services</t>
  </si>
  <si>
    <t>71339*</t>
  </si>
  <si>
    <t>Other non-life insurance services</t>
  </si>
  <si>
    <t>Part of CPC 71339 corresponds also to "Standardized guarantee serives".</t>
  </si>
  <si>
    <t>6.2</t>
  </si>
  <si>
    <t>Reinsurance</t>
  </si>
  <si>
    <t>714</t>
  </si>
  <si>
    <t>Reinsurance services</t>
  </si>
  <si>
    <t>6.3</t>
  </si>
  <si>
    <t>Auxiliary insurance services</t>
  </si>
  <si>
    <t>7161</t>
  </si>
  <si>
    <t>Insurance brokerage and agency services</t>
  </si>
  <si>
    <t>7162</t>
  </si>
  <si>
    <t>Insurance claims adjustment services</t>
  </si>
  <si>
    <t>7163</t>
  </si>
  <si>
    <t>Actuarial services</t>
  </si>
  <si>
    <t>7169</t>
  </si>
  <si>
    <t>Other services auxiliary to insurance and pensions</t>
  </si>
  <si>
    <t>6.4.1</t>
  </si>
  <si>
    <t>Pension services</t>
  </si>
  <si>
    <t>71312</t>
  </si>
  <si>
    <t>Individual pension services</t>
  </si>
  <si>
    <t>71313</t>
  </si>
  <si>
    <t>Group pension services</t>
  </si>
  <si>
    <t>7164</t>
  </si>
  <si>
    <t>Pension fund management services</t>
  </si>
  <si>
    <t>6.4.2</t>
  </si>
  <si>
    <t>Standardized guarantee services</t>
  </si>
  <si>
    <t>EBOPS 6.4.2 is defined as "Standardized guarantee services are services related to standardized guarantee schemes which represent a class of identical financial guarantees (that is, similar types of credit risk) that are issued in large numbers, usually for small amounts.  Examples include export credit guarantees and student loan guarantees. They constitute arrangements whereby one party (the guarantor) undertakes to cover the losses of the lender in the event that the borrower defaults. Either the borrower or the lender may contract with the guarantor to repay the creditor if the debtor defaults"</t>
  </si>
  <si>
    <t>7.1</t>
  </si>
  <si>
    <t>Explicitely charged and other financial services</t>
  </si>
  <si>
    <t>7111*</t>
  </si>
  <si>
    <t>Central Banking services</t>
  </si>
  <si>
    <t>Excluding the implicit fees</t>
  </si>
  <si>
    <t>7112*</t>
  </si>
  <si>
    <t>Deposit services</t>
  </si>
  <si>
    <t>7113*</t>
  </si>
  <si>
    <t>Credit-granting services</t>
  </si>
  <si>
    <t>7114*</t>
  </si>
  <si>
    <t>Financial leasing services</t>
  </si>
  <si>
    <t>7119</t>
  </si>
  <si>
    <t>Other financial services, except investment banking, insurance services and pension services</t>
  </si>
  <si>
    <t>712</t>
  </si>
  <si>
    <t>Investment banking services</t>
  </si>
  <si>
    <t>715</t>
  </si>
  <si>
    <t>Services auxiliary to financial services other than to insurance and pensions</t>
  </si>
  <si>
    <t>717</t>
  </si>
  <si>
    <t>Services of holding financial assets</t>
  </si>
  <si>
    <t>7.2</t>
  </si>
  <si>
    <t>FISIM</t>
  </si>
  <si>
    <t>Not reflected in correspondence to CPC</t>
  </si>
  <si>
    <t>Financial Intermediation Services Indirectly Measured (FISIM)</t>
  </si>
  <si>
    <t>Only part referring to services indirectly measured</t>
  </si>
  <si>
    <t>8.1</t>
  </si>
  <si>
    <t>Franchises and trademarks licensing fees</t>
  </si>
  <si>
    <t>8396</t>
  </si>
  <si>
    <t>Trademarks and franchises</t>
  </si>
  <si>
    <t>8.2</t>
  </si>
  <si>
    <t>Licenses for the use of outcomes of research and development</t>
  </si>
  <si>
    <t>7333</t>
  </si>
  <si>
    <t>Licensing services for the right to use R&amp;D products</t>
  </si>
  <si>
    <t>8.3</t>
  </si>
  <si>
    <t>Licenses to reproduce and/or distribute computer software</t>
  </si>
  <si>
    <t>7331*</t>
  </si>
  <si>
    <t>Licensing services for the right to use computer software and databases</t>
  </si>
  <si>
    <t xml:space="preserve">CPC 7331 corresponds to the combination EBOPS 8.3 and 8.4.2 </t>
  </si>
  <si>
    <t>8.4.1</t>
  </si>
  <si>
    <t>Licenses to reproduce and/or distribute audiovisual products</t>
  </si>
  <si>
    <t>7332</t>
  </si>
  <si>
    <t>Licensing services for the right to use entertainment, literary or artistic originals</t>
  </si>
  <si>
    <t>Licences to reproduce and/or distribute audio-visual products</t>
  </si>
  <si>
    <t>7332*</t>
  </si>
  <si>
    <t>CPC 7332 corresponds to the combination EBOPS 8.4.1 and 8.4.2.
This covers: transactions corresponding to the licensing right between the owner of the rights (in general the author or producer of the audiovisual product) and the distributor. This also covers transactions corresponding to the licensing right  between the owner directly with those bringing the audiovisual product to the general public.
This does not cover: transactions between distributors (i.e. the entity which has received the licence to distribute content from the owner of the rights) and exhibitor, tv stations, radios etc. (i.e. the entity bringing the audiovisual product to the public) or services in the chain of distribution services provision. These are covered under EBOPS  11.1.1. Audiovisual services.</t>
  </si>
  <si>
    <t>8.4.2</t>
  </si>
  <si>
    <t>Licences to reproduce and/or distribute other products</t>
  </si>
  <si>
    <t xml:space="preserve">CPC 7332 corresponds to the combination EBOPS 8.4.1 and 8.4.2 </t>
  </si>
  <si>
    <t>Licenses to reproduce and/or distribute other products</t>
  </si>
  <si>
    <t>7335</t>
  </si>
  <si>
    <t>Licensing services for the right to use mineral exploration and evaluation</t>
  </si>
  <si>
    <t>7339</t>
  </si>
  <si>
    <t>Licensing services for the right to use other intellectual property products</t>
  </si>
  <si>
    <t>721</t>
  </si>
  <si>
    <t>9.1</t>
  </si>
  <si>
    <t>Telecommunications services</t>
  </si>
  <si>
    <t>841</t>
  </si>
  <si>
    <t>Telephony and other telecommunications services</t>
  </si>
  <si>
    <t>842</t>
  </si>
  <si>
    <t>Internet telecommunications services</t>
  </si>
  <si>
    <t>Broadcasting services</t>
  </si>
  <si>
    <t>9.2.1</t>
  </si>
  <si>
    <t>Computer services - Computer software</t>
  </si>
  <si>
    <t>83143</t>
  </si>
  <si>
    <t>Software originals</t>
  </si>
  <si>
    <t>8434</t>
  </si>
  <si>
    <t>Software downloads</t>
  </si>
  <si>
    <t>84391</t>
  </si>
  <si>
    <t>On-line games</t>
  </si>
  <si>
    <t>84392</t>
  </si>
  <si>
    <t>On-line software</t>
  </si>
  <si>
    <t>9.2.2</t>
  </si>
  <si>
    <t>Computer services - Other computer services</t>
  </si>
  <si>
    <t>8313</t>
  </si>
  <si>
    <t>IT consulting and support services</t>
  </si>
  <si>
    <t>83141</t>
  </si>
  <si>
    <t>IT design and development services for applications</t>
  </si>
  <si>
    <t>83142</t>
  </si>
  <si>
    <t>IT design and development services for networks and systems</t>
  </si>
  <si>
    <t>8315</t>
  </si>
  <si>
    <t>Hosting and information technology (IT) infrastructure provisioning services</t>
  </si>
  <si>
    <t>8316</t>
  </si>
  <si>
    <t>IT infrastructure and network management services</t>
  </si>
  <si>
    <t>8713</t>
  </si>
  <si>
    <t>Maintenance and repair services of computers and peripheral equipment</t>
  </si>
  <si>
    <t>92919*</t>
  </si>
  <si>
    <t>MSITS 2010 states in para 3.230 that Other computer services includes [..] training provided as part of a consultancy" and 3.231 add that Other computer services excludes computer-training courses not designed for a specific user, which are included in other personal, cultural, and recreational services under education services.  In other words, specially tailored computer training services provided to an individual or a group (e.g. a group of employees of a company) are covered under computer services.</t>
  </si>
  <si>
    <t>9.3.1</t>
  </si>
  <si>
    <t>Information services - News agency services</t>
  </si>
  <si>
    <t>844</t>
  </si>
  <si>
    <t>News agency services</t>
  </si>
  <si>
    <t>9.3.2</t>
  </si>
  <si>
    <t>Information services - Other information services</t>
  </si>
  <si>
    <t>8394</t>
  </si>
  <si>
    <t>Original compilations of facts/information</t>
  </si>
  <si>
    <t>8399*</t>
  </si>
  <si>
    <t>All other professional, technical and business services, n.e.c.</t>
  </si>
  <si>
    <t>Part of CPC 8399 included:
- compilation services of facts and information (i.e. databases), other than mailing lists</t>
  </si>
  <si>
    <t>84312</t>
  </si>
  <si>
    <t>On-line newspapers and periodicals</t>
  </si>
  <si>
    <t>84313</t>
  </si>
  <si>
    <t>On-line directories and mailing lists</t>
  </si>
  <si>
    <t>84393</t>
  </si>
  <si>
    <t>On-line adult content</t>
  </si>
  <si>
    <t>84394</t>
  </si>
  <si>
    <t>Web search portal content</t>
  </si>
  <si>
    <t>84399</t>
  </si>
  <si>
    <t>Other on-line content n.e.c.</t>
  </si>
  <si>
    <t>845</t>
  </si>
  <si>
    <t>Library and archive services</t>
  </si>
  <si>
    <t>10.1.1.1</t>
  </si>
  <si>
    <t>Provision of customized and non-customized research and development services</t>
  </si>
  <si>
    <t>811</t>
  </si>
  <si>
    <t>Research and experimental development services in natural sciences and engineering</t>
  </si>
  <si>
    <t>812</t>
  </si>
  <si>
    <t>Research and experimental development services in social sciences and humanities</t>
  </si>
  <si>
    <t>813</t>
  </si>
  <si>
    <t>Interdisciplinary research and experimental development services</t>
  </si>
  <si>
    <t>83912</t>
  </si>
  <si>
    <t>Industrial design services</t>
  </si>
  <si>
    <t>10.1.1.2</t>
  </si>
  <si>
    <t>Sale of proprietary rights arising from research and development</t>
  </si>
  <si>
    <t>814</t>
  </si>
  <si>
    <t>Research and development originals</t>
  </si>
  <si>
    <t>8392</t>
  </si>
  <si>
    <t>Design originals</t>
  </si>
  <si>
    <t>10.1.2</t>
  </si>
  <si>
    <t>Other research and development services</t>
  </si>
  <si>
    <t>8344*</t>
  </si>
  <si>
    <t>Technical testing and analysis services</t>
  </si>
  <si>
    <t xml:space="preserve">The principal correspondence of this CPC item is with scientific and other technical services (EBOPS 10.3.1.3) since these activities fall outside the boundary of Research and Development (covered in  EBOPS 10.1.1 Work undertaken on a systematic basis to increase the stock of knowledge). However if there is reasonable evidence that some of these services will ultimately give rise to patents, they could be recorded in 10.1.2 Other R&amp;D services. </t>
  </si>
  <si>
    <t>10.2.1.1</t>
  </si>
  <si>
    <t>Legal services</t>
  </si>
  <si>
    <t>821</t>
  </si>
  <si>
    <t>10.2.1.2</t>
  </si>
  <si>
    <t>Accounting; auditing; bookkeeping; and tax consulting services</t>
  </si>
  <si>
    <t>822</t>
  </si>
  <si>
    <t>Accounting, auditing and bookkeeping services</t>
  </si>
  <si>
    <t>823</t>
  </si>
  <si>
    <t>Tax consultancy and preparation services</t>
  </si>
  <si>
    <t>824</t>
  </si>
  <si>
    <t>Insolvency and receivership services</t>
  </si>
  <si>
    <t>10.2.1.3</t>
  </si>
  <si>
    <t>Business and management consulting and public relations services</t>
  </si>
  <si>
    <t>8311</t>
  </si>
  <si>
    <t>Management consulting and management services</t>
  </si>
  <si>
    <t>8312</t>
  </si>
  <si>
    <t>Business consulting services</t>
  </si>
  <si>
    <t>8319</t>
  </si>
  <si>
    <t>Other management services, except construction project management services</t>
  </si>
  <si>
    <t>10.2.2</t>
  </si>
  <si>
    <t>Advertising; market research; and public opinion polling</t>
  </si>
  <si>
    <t>836</t>
  </si>
  <si>
    <t>Advertising services and provision of advertising space or time</t>
  </si>
  <si>
    <t>837</t>
  </si>
  <si>
    <t>Market research and public opinion polling services</t>
  </si>
  <si>
    <t>83812</t>
  </si>
  <si>
    <t>Advertising and related photography services</t>
  </si>
  <si>
    <t>10.2.2.1</t>
  </si>
  <si>
    <t>8596</t>
  </si>
  <si>
    <t>Convention and trade show assistance and organization services</t>
  </si>
  <si>
    <t>Subset of 10.2.2</t>
  </si>
  <si>
    <t>10.3.1.1</t>
  </si>
  <si>
    <t>Architectural services</t>
  </si>
  <si>
    <t>832</t>
  </si>
  <si>
    <t>Architectural services, urban and land planning and landscape architectural services</t>
  </si>
  <si>
    <t>10.3.1.2</t>
  </si>
  <si>
    <t>Engineering services</t>
  </si>
  <si>
    <t>833</t>
  </si>
  <si>
    <t>10.3.1.3</t>
  </si>
  <si>
    <t>Scientific and other technical services</t>
  </si>
  <si>
    <t>8342</t>
  </si>
  <si>
    <t>Surface surveying and map-making services</t>
  </si>
  <si>
    <t>8343</t>
  </si>
  <si>
    <t>Weather forecasting and meteorological services</t>
  </si>
  <si>
    <t>8393</t>
  </si>
  <si>
    <t>Scientific and technical consulting services n.e.c.</t>
  </si>
  <si>
    <t>10.3.2.1</t>
  </si>
  <si>
    <t>Waste treatment and de-pollution</t>
  </si>
  <si>
    <t>894</t>
  </si>
  <si>
    <t>Materials recovery (recycling) services, on a fee or contract basis</t>
  </si>
  <si>
    <t>223</t>
  </si>
  <si>
    <t>941</t>
  </si>
  <si>
    <t>Sewerage, sewage treatment and septic tank cleaning services</t>
  </si>
  <si>
    <t>942</t>
  </si>
  <si>
    <t>Waste collection services</t>
  </si>
  <si>
    <t>943</t>
  </si>
  <si>
    <t>Waste treatment and disposal services</t>
  </si>
  <si>
    <t>944</t>
  </si>
  <si>
    <t>Remediation services</t>
  </si>
  <si>
    <t>945</t>
  </si>
  <si>
    <t>Sanitation and similar services</t>
  </si>
  <si>
    <t>949</t>
  </si>
  <si>
    <t>Other environmental protection services n.e.c.</t>
  </si>
  <si>
    <t>121</t>
  </si>
  <si>
    <t>10.3.2.2</t>
  </si>
  <si>
    <t>Services incidental to agriculture, forestry and fishing</t>
  </si>
  <si>
    <t>835</t>
  </si>
  <si>
    <t>Veterinary services</t>
  </si>
  <si>
    <t>861</t>
  </si>
  <si>
    <t>Support services to agriculture, hunting, forestry and fishing</t>
  </si>
  <si>
    <t>10.3.2.3</t>
  </si>
  <si>
    <t>Services incidental to mining, and oil and gas extraction</t>
  </si>
  <si>
    <t>862</t>
  </si>
  <si>
    <t>Support services to mining</t>
  </si>
  <si>
    <t>8341</t>
  </si>
  <si>
    <t>Geological, geophysical and other prospecting services</t>
  </si>
  <si>
    <t>10.3.3</t>
  </si>
  <si>
    <t>Operating leasing services</t>
  </si>
  <si>
    <t>7211</t>
  </si>
  <si>
    <t>Rental or leasing services involving own or leased property</t>
  </si>
  <si>
    <t>731</t>
  </si>
  <si>
    <t>Leasing or rental services concerning machinery and equipment without operator</t>
  </si>
  <si>
    <t>7321</t>
  </si>
  <si>
    <t>Leasing or rental services concerning televisions, radios, video cassette recorders and related equipment and accessories</t>
  </si>
  <si>
    <t>7323</t>
  </si>
  <si>
    <t>Leasing or rental services concerning furniture and other household appliances</t>
  </si>
  <si>
    <t>7324</t>
  </si>
  <si>
    <t>Leasing or rental services concerning pleasure and leisure equipment</t>
  </si>
  <si>
    <t>7325</t>
  </si>
  <si>
    <t>Leasing or rental services concerning household linen</t>
  </si>
  <si>
    <t>7326</t>
  </si>
  <si>
    <t>Leasing or rental services concerning textiles, clothing and footwear</t>
  </si>
  <si>
    <t>7327</t>
  </si>
  <si>
    <t>Leasing or rental services concerning do-it-yourself machinery and equipment</t>
  </si>
  <si>
    <t>7329</t>
  </si>
  <si>
    <t>Leasing or rental services concerning other goods n.e.c.</t>
  </si>
  <si>
    <t>10.3.4</t>
  </si>
  <si>
    <t>Trade-related services</t>
  </si>
  <si>
    <t>611</t>
  </si>
  <si>
    <t>Wholesale trade services, except on a fee or contract basis</t>
  </si>
  <si>
    <t>612</t>
  </si>
  <si>
    <t>Wholesale trade services on a fee or contract basis</t>
  </si>
  <si>
    <t>Non-specialized store retail trade services</t>
  </si>
  <si>
    <t>622</t>
  </si>
  <si>
    <t>Specialized store retail trade services</t>
  </si>
  <si>
    <t>Mail order or internet retail trade services</t>
  </si>
  <si>
    <t>624</t>
  </si>
  <si>
    <t>Other non-store retail trade services</t>
  </si>
  <si>
    <t>625</t>
  </si>
  <si>
    <t>Retail trade services on a fee or contract basis</t>
  </si>
  <si>
    <t>7222</t>
  </si>
  <si>
    <t>Building sales on a fee or contract basis</t>
  </si>
  <si>
    <t>7223</t>
  </si>
  <si>
    <t>Land sales on a fee or contract basis</t>
  </si>
  <si>
    <t>10.3.5</t>
  </si>
  <si>
    <t>Other business services n.i.e.</t>
  </si>
  <si>
    <t>6912</t>
  </si>
  <si>
    <t>Gas distribution through mains (on own account)</t>
  </si>
  <si>
    <t>692</t>
  </si>
  <si>
    <t>Water distribution (on own account)</t>
  </si>
  <si>
    <t>7212</t>
  </si>
  <si>
    <t>Trade services of buildings</t>
  </si>
  <si>
    <t>722</t>
  </si>
  <si>
    <t>Real estate services on a fee or contract basis</t>
  </si>
  <si>
    <t>7221</t>
  </si>
  <si>
    <t>Property management services on a fee or contract basis</t>
  </si>
  <si>
    <t>7224</t>
  </si>
  <si>
    <t>Real estate appraisal services on a fee or contract basis</t>
  </si>
  <si>
    <t>83811</t>
  </si>
  <si>
    <t>Portrait photography services</t>
  </si>
  <si>
    <t>83813</t>
  </si>
  <si>
    <t>Event photography and event videography services</t>
  </si>
  <si>
    <t>83814</t>
  </si>
  <si>
    <t>Specialty photography services</t>
  </si>
  <si>
    <t>83815</t>
  </si>
  <si>
    <t>Restoration and retouching services of photography</t>
  </si>
  <si>
    <t>83819</t>
  </si>
  <si>
    <t>Other photography services</t>
  </si>
  <si>
    <t>8382</t>
  </si>
  <si>
    <t>Photographic processing services</t>
  </si>
  <si>
    <t>83911</t>
  </si>
  <si>
    <t>Interior design services</t>
  </si>
  <si>
    <t>83919</t>
  </si>
  <si>
    <t>Other specialty design services</t>
  </si>
  <si>
    <t>8395</t>
  </si>
  <si>
    <t>Translation and interpretation services</t>
  </si>
  <si>
    <t>Part of CPC 8399 included:
- drafting services (detailed layouts, drawings, plans and illustrations of buildings, structures, systems or components from engineering and architectural specifications, done by architectural draftsmen or engineering technicians)</t>
  </si>
  <si>
    <t>851</t>
  </si>
  <si>
    <t>Employment services</t>
  </si>
  <si>
    <t>852</t>
  </si>
  <si>
    <t>Investigation and security services</t>
  </si>
  <si>
    <t>8531</t>
  </si>
  <si>
    <t>Disinfecting and exterminating services</t>
  </si>
  <si>
    <t>8532</t>
  </si>
  <si>
    <t>Window cleaning services</t>
  </si>
  <si>
    <t>8533</t>
  </si>
  <si>
    <t>General cleaning services</t>
  </si>
  <si>
    <t>Parts of 8534 included are:
  - cleaning of computer rooms and the like
  - specialized cleaning services for reservoirs and tanks, these being parts of either industrial sites or transport equipment
  - sterilization of objects or premises (operating rooms)
  - furnace and chimney cleaning services
  - exterior cleaning of buildings of all types
  - cleaning of fireplaces, stoves, furnaces, incinerators, boilers, ventilation ducts and exhaust units</t>
  </si>
  <si>
    <t>855</t>
  </si>
  <si>
    <t>Travel arrangements, tour operator and related services</t>
  </si>
  <si>
    <t>8591</t>
  </si>
  <si>
    <t>Credit reporting services</t>
  </si>
  <si>
    <t>8592</t>
  </si>
  <si>
    <t>Collection agency services</t>
  </si>
  <si>
    <t>8593</t>
  </si>
  <si>
    <t>Telephone-based support services</t>
  </si>
  <si>
    <t>8594</t>
  </si>
  <si>
    <t>Combined office administrative services</t>
  </si>
  <si>
    <t>8595</t>
  </si>
  <si>
    <t>Specialized office support services</t>
  </si>
  <si>
    <t>8597</t>
  </si>
  <si>
    <t>Landscape care and maintenance services</t>
  </si>
  <si>
    <t>8599</t>
  </si>
  <si>
    <t>Other information and support services n.e.c.</t>
  </si>
  <si>
    <t>69112</t>
  </si>
  <si>
    <t>Electricity distribution (on own account)</t>
  </si>
  <si>
    <t>86312</t>
  </si>
  <si>
    <t>Electricity distribution services (on a fee or contract basis)</t>
  </si>
  <si>
    <t>8632</t>
  </si>
  <si>
    <t>Gas distribution services through mains (on a fee or contract basis)</t>
  </si>
  <si>
    <t>8633</t>
  </si>
  <si>
    <t>Water distribution services through mains (on a fee or contract basis)</t>
  </si>
  <si>
    <t>8634</t>
  </si>
  <si>
    <t>Distribution services of steam, hot water and air-conditioning supply through mains (on a fee or contract basis)</t>
  </si>
  <si>
    <t>8635</t>
  </si>
  <si>
    <t>Water distribution services, except through mains (on a fee or contract basis)</t>
  </si>
  <si>
    <t>873</t>
  </si>
  <si>
    <t>Installation services (other than construction)</t>
  </si>
  <si>
    <t>891</t>
  </si>
  <si>
    <t>Publishing, printing and reproduction services</t>
  </si>
  <si>
    <t>11.1.1</t>
  </si>
  <si>
    <t>Audiovisual services</t>
  </si>
  <si>
    <t>73220</t>
  </si>
  <si>
    <t>Leasing or rental services concerning video tapes and disks</t>
  </si>
  <si>
    <t>This covers: 
- transactions between distributors (i.e. the entity which has received the licence to distribute content from the owner of the rights) and exhibitor, tv stations, radios etc. (i.e. the entity bringing the audiovisual product to the public);
- transactions between  exhibitors, tv stations, radios etc. (i.e. the entity bringing the audiovisual product to the public) and the general public.
This does not cover: transactions corresponding to the licensing right between the owner of the rights (in general the author or producer of the audiovisual product) and the distributor or directly between the owner and the entities providing the audiovisual service to the general public. These are covered under EBOPS  8.4.1. Licenses to reproduce and/or distribute audiovisual products.</t>
  </si>
  <si>
    <t>8461</t>
  </si>
  <si>
    <t>Radio and television broadcast originals</t>
  </si>
  <si>
    <t>8462*</t>
  </si>
  <si>
    <t>Radio and television channel programmes</t>
  </si>
  <si>
    <t>Home programme distribution services, basic programming package</t>
  </si>
  <si>
    <t>Home programme distribution services, discretionary programming package</t>
  </si>
  <si>
    <t>Home programme distribution services, pay-per-view</t>
  </si>
  <si>
    <t>961</t>
  </si>
  <si>
    <t>Audiovisual and related services</t>
  </si>
  <si>
    <t>8432</t>
  </si>
  <si>
    <t>On-line audio content</t>
  </si>
  <si>
    <t>8433</t>
  </si>
  <si>
    <t>On-line video content</t>
  </si>
  <si>
    <t>11.1.2</t>
  </si>
  <si>
    <t>Artistic related services</t>
  </si>
  <si>
    <t>962</t>
  </si>
  <si>
    <t>Performing arts and other live entertainment event presentation and promotion services</t>
  </si>
  <si>
    <t>963</t>
  </si>
  <si>
    <t>Services of performing and other artists</t>
  </si>
  <si>
    <t>84311</t>
  </si>
  <si>
    <t>On-line books</t>
  </si>
  <si>
    <t>11.2.1</t>
  </si>
  <si>
    <t>11.2.2</t>
  </si>
  <si>
    <t>MSITS 2010 states in para 3.230 that Other computer services includes [..] training provided as part of a consultancy" and 3.231 add that Other computer services excludes computer-training courses not designed for a specific user, which are included in other personal, cultural, and recreational services under education services.  In other words, non-customized computer training services provided to an individual or a group of individuals on a registration basis are included in education services (under personal, cultural and recreational services).</t>
  </si>
  <si>
    <t>11.2.3</t>
  </si>
  <si>
    <t>Heritage and recreational services</t>
  </si>
  <si>
    <t>964</t>
  </si>
  <si>
    <t>Museum and preservation services</t>
  </si>
  <si>
    <t>965</t>
  </si>
  <si>
    <t>Sports and recreational sports services</t>
  </si>
  <si>
    <t>966</t>
  </si>
  <si>
    <t>Services of athletes and related support services</t>
  </si>
  <si>
    <t>969</t>
  </si>
  <si>
    <t>Other amusement and recreational services</t>
  </si>
  <si>
    <t>11.2.4</t>
  </si>
  <si>
    <t>Other personal services</t>
  </si>
  <si>
    <t>9322</t>
  </si>
  <si>
    <t>Residential care services for the elderly and persons with disabilities</t>
  </si>
  <si>
    <t>933</t>
  </si>
  <si>
    <t>Other social services with accommodation</t>
  </si>
  <si>
    <t>934</t>
  </si>
  <si>
    <t>Social services without accommodation for the elderly and disabled</t>
  </si>
  <si>
    <t>935</t>
  </si>
  <si>
    <t>Other social services without accommodation</t>
  </si>
  <si>
    <t>95</t>
  </si>
  <si>
    <t>Services of membership organizations</t>
  </si>
  <si>
    <t>971</t>
  </si>
  <si>
    <t>Washing, cleaning and dyeing services</t>
  </si>
  <si>
    <t>972</t>
  </si>
  <si>
    <t>Beauty and physical well-being services</t>
  </si>
  <si>
    <t>973</t>
  </si>
  <si>
    <t>Funeral, cremation and undertaking services</t>
  </si>
  <si>
    <t>979</t>
  </si>
  <si>
    <t>Other miscellaneous services</t>
  </si>
  <si>
    <t>98</t>
  </si>
  <si>
    <t>Domestic services</t>
  </si>
  <si>
    <t>12.1</t>
  </si>
  <si>
    <t>Embassies and consulates</t>
  </si>
  <si>
    <t>99</t>
  </si>
  <si>
    <t>Services provided by extraterritorial organizations and bodies</t>
  </si>
  <si>
    <t>For these three subcomponents of EBOPS, the CPC sublasses identified here are those that relate only or mostly to government activity; goods and other services consumed by government enclaves (e.g. emabssies ad military bases), or by the personel of this government which are stationed in foreign economies (i.e. where the enclave is located) are also covered under these items. See MSITS 2010 para. 3.269-3.276 for more information.</t>
  </si>
  <si>
    <t>12.2</t>
  </si>
  <si>
    <t>Military units and agencies</t>
  </si>
  <si>
    <t>12.3</t>
  </si>
  <si>
    <t>Other government services</t>
  </si>
  <si>
    <t>911</t>
  </si>
  <si>
    <t>Administrative services of the government</t>
  </si>
  <si>
    <t>912</t>
  </si>
  <si>
    <t>Public administrative services provided to the community as a whole</t>
  </si>
  <si>
    <t>913</t>
  </si>
  <si>
    <t>Administrative services related to compulsory social security schemes</t>
  </si>
  <si>
    <t>pfCode</t>
  </si>
  <si>
    <t>cmdCode</t>
  </si>
  <si>
    <t>cmdDescE</t>
  </si>
  <si>
    <t>parentCmdCode</t>
  </si>
  <si>
    <t>aggrlevel</t>
  </si>
  <si>
    <t>isLeaf</t>
  </si>
  <si>
    <t>BE5</t>
  </si>
  <si>
    <t xml:space="preserve">Agriculture, forestry, fishing, food, beverages, tobacco </t>
  </si>
  <si>
    <t>TOTAL</t>
  </si>
  <si>
    <t>11</t>
  </si>
  <si>
    <t>Agriculture, forestry, fishing, food, beverages, tobacco |Goods</t>
  </si>
  <si>
    <t>111</t>
  </si>
  <si>
    <t>Agriculture, forestry, fishing, food, beverages, tobacco |Goods|Intermediate Consumption</t>
  </si>
  <si>
    <t>1111</t>
  </si>
  <si>
    <t>Agriculture, forestry, fishing, food, beverages, tobacco |Goods|Intermediate Consumption|Primary</t>
  </si>
  <si>
    <t>1112</t>
  </si>
  <si>
    <t>Agriculture, forestry, fishing, food, beverages, tobacco |Goods|Intermediate Consumption|Processed</t>
  </si>
  <si>
    <t>111210</t>
  </si>
  <si>
    <t>Agriculture, forestry, fishing, food, beverages, tobacco |Goods|Intermediate Consumption|Processed|Generic</t>
  </si>
  <si>
    <t>111220</t>
  </si>
  <si>
    <t>Agriculture, forestry, fishing, food, beverages, tobacco |Goods|Intermediate Consumption|Processed|Specific</t>
  </si>
  <si>
    <t>112</t>
  </si>
  <si>
    <t>Agriculture, forestry, fishing, food, beverages, tobacco |Goods|Gross Fixed Capital Formation</t>
  </si>
  <si>
    <t>112010</t>
  </si>
  <si>
    <t>Agriculture, forestry, fishing, food, beverages, tobacco |Goods|Gross Fixed Capital Formation|Generic</t>
  </si>
  <si>
    <t>112020</t>
  </si>
  <si>
    <t>Agriculture, forestry, fishing, food, beverages, tobacco |Goods|Gross Fixed Capital Formation|Specific</t>
  </si>
  <si>
    <t>113</t>
  </si>
  <si>
    <t>Agriculture, forestry, fishing, food, beverages, tobacco |Goods|Final Consumption</t>
  </si>
  <si>
    <t>1131</t>
  </si>
  <si>
    <t>Agriculture, forestry, fishing, food, beverages, tobacco |Goods|Final Consumption|Primary</t>
  </si>
  <si>
    <t>113101</t>
  </si>
  <si>
    <t>Agriculture, forestry, fishing, food, beverages, tobacco |Goods|Final Consumption|Primary|Non-durable</t>
  </si>
  <si>
    <t>113102</t>
  </si>
  <si>
    <t>Agriculture, forestry, fishing, food, beverages, tobacco |Goods|Final Consumption|Primary|Durable</t>
  </si>
  <si>
    <t>1132</t>
  </si>
  <si>
    <t>Agriculture, forestry, fishing, food, beverages, tobacco |Goods|Final Consumption|Processed</t>
  </si>
  <si>
    <t>113201</t>
  </si>
  <si>
    <t>Agriculture, forestry, fishing, food, beverages, tobacco |Goods|Final Consumption|Processed|Non-durable</t>
  </si>
  <si>
    <t>113202</t>
  </si>
  <si>
    <t>Agriculture, forestry, fishing, food, beverages, tobacco |Goods|Final Consumption|Processed|Durable</t>
  </si>
  <si>
    <t>12</t>
  </si>
  <si>
    <t>Agriculture, forestry, fishing, food, beverages, tobacco |Services</t>
  </si>
  <si>
    <t>Agriculture, forestry, fishing, food, beverages, tobacco |Services|Intermediate Consumption</t>
  </si>
  <si>
    <t>121010</t>
  </si>
  <si>
    <t>Agriculture, forestry, fishing, food, beverages, tobacco |Services|Intermediate Consumption|Generic</t>
  </si>
  <si>
    <t>121020</t>
  </si>
  <si>
    <t>Agriculture, forestry, fishing, food, beverages, tobacco |Services|Intermediate Consumption|Specific</t>
  </si>
  <si>
    <t>Agriculture, forestry, fishing, food, beverages, tobacco |Services|Final Consumption</t>
  </si>
  <si>
    <t xml:space="preserve">Mining, quarrying, refinery, fuels, chemicals, electricity, water, waste treatment </t>
  </si>
  <si>
    <t>21</t>
  </si>
  <si>
    <t>Mining, quarrying, refinery, fuels, chemicals, electricity, water, waste treatment |Goods</t>
  </si>
  <si>
    <t>211</t>
  </si>
  <si>
    <t>Mining, quarrying, refinery, fuels, chemicals, electricity, water, waste treatment |Goods|Intermediate Consumption</t>
  </si>
  <si>
    <t>2111</t>
  </si>
  <si>
    <t>Mining, quarrying, refinery, fuels, chemicals, electricity, water, waste treatment |Goods|Intermediate Consumption|Primary</t>
  </si>
  <si>
    <t>2112</t>
  </si>
  <si>
    <t>Mining, quarrying, refinery, fuels, chemicals, electricity, water, waste treatment |Goods|Intermediate Consumption|Processed</t>
  </si>
  <si>
    <t>211210</t>
  </si>
  <si>
    <t>Mining, quarrying, refinery, fuels, chemicals, electricity, water, waste treatment |Goods|Intermediate Consumption|Processed|Generic</t>
  </si>
  <si>
    <t>211220</t>
  </si>
  <si>
    <t>Mining, quarrying, refinery, fuels, chemicals, electricity, water, waste treatment |Goods|Intermediate Consumption|Processed|Specific</t>
  </si>
  <si>
    <t>212</t>
  </si>
  <si>
    <t>Mining, quarrying, refinery, fuels, chemicals, electricity, water, waste treatment |Goods|Gross Fixed Capital Formation</t>
  </si>
  <si>
    <t>212010</t>
  </si>
  <si>
    <t>Mining, quarrying, refinery, fuels, chemicals, electricity, water, waste treatment |Goods|Gross Fixed Capital Formation|Generic</t>
  </si>
  <si>
    <t>212020</t>
  </si>
  <si>
    <t>Mining, quarrying, refinery, fuels, chemicals, electricity, water, waste treatment |Goods|Gross Fixed Capital Formation|Specific</t>
  </si>
  <si>
    <t>213</t>
  </si>
  <si>
    <t>Mining, quarrying, refinery, fuels, chemicals, electricity, water, waste treatment |Goods|Final Consumption</t>
  </si>
  <si>
    <t>2131</t>
  </si>
  <si>
    <t>Mining, quarrying, refinery, fuels, chemicals, electricity, water, waste treatment |Goods|Final Consumption|Primary</t>
  </si>
  <si>
    <t>213101</t>
  </si>
  <si>
    <t>Mining, quarrying, refinery, fuels, chemicals, electricity, water, waste treatment |Goods|Final Consumption|Primary|Non-durable</t>
  </si>
  <si>
    <t>213102</t>
  </si>
  <si>
    <t>Mining, quarrying, refinery, fuels, chemicals, electricity, water, waste treatment |Goods|Final Consumption|Primary|Durable</t>
  </si>
  <si>
    <t>2132</t>
  </si>
  <si>
    <t>Mining, quarrying, refinery, fuels, chemicals, electricity, water, waste treatment |Goods|Final Consumption|Processed</t>
  </si>
  <si>
    <t>213201</t>
  </si>
  <si>
    <t>Mining, quarrying, refinery, fuels, chemicals, electricity, water, waste treatment |Goods|Final Consumption|Processed|Non-durable</t>
  </si>
  <si>
    <t>213202</t>
  </si>
  <si>
    <t>Mining, quarrying, refinery, fuels, chemicals, electricity, water, waste treatment |Goods|Final Consumption|Processed|Durable</t>
  </si>
  <si>
    <t>22</t>
  </si>
  <si>
    <t>Mining, quarrying, refinery, fuels, chemicals, electricity, water, waste treatment |Services</t>
  </si>
  <si>
    <t>Mining, quarrying, refinery, fuels, chemicals, electricity, water, waste treatment |Services|Intermediate Consumption</t>
  </si>
  <si>
    <t>221010</t>
  </si>
  <si>
    <t>Mining, quarrying, refinery, fuels, chemicals, electricity, water, waste treatment |Services|Intermediate Consumption|Generic</t>
  </si>
  <si>
    <t>221020</t>
  </si>
  <si>
    <t>Mining, quarrying, refinery, fuels, chemicals, electricity, water, waste treatment |Services|Intermediate Consumption|Specific</t>
  </si>
  <si>
    <t>Mining, quarrying, refinery, fuels, chemicals, electricity, water, waste treatment |Services|Final Consumption</t>
  </si>
  <si>
    <t xml:space="preserve">Construction, wood, glass, stone, basic metals, housing, electrical appliances, furniture  </t>
  </si>
  <si>
    <t>31</t>
  </si>
  <si>
    <t>Construction, wood, glass, stone, basic metals, housing, electrical appliances, furniture  |Goods</t>
  </si>
  <si>
    <t>311</t>
  </si>
  <si>
    <t>Construction, wood, glass, stone, basic metals, housing, electrical appliances, furniture  |Goods|Intermediate Consumption</t>
  </si>
  <si>
    <t>3111</t>
  </si>
  <si>
    <t>Construction, wood, glass, stone, basic metals, housing, electrical appliances, furniture  |Goods|Intermediate Consumption|Primary</t>
  </si>
  <si>
    <t>3112</t>
  </si>
  <si>
    <t>Construction, wood, glass, stone, basic metals, housing, electrical appliances, furniture  |Goods|Intermediate Consumption|Processed</t>
  </si>
  <si>
    <t>311210</t>
  </si>
  <si>
    <t>Construction, wood, glass, stone, basic metals, housing, electrical appliances, furniture  |Goods|Intermediate Consumption|Processed|Generic</t>
  </si>
  <si>
    <t>311220</t>
  </si>
  <si>
    <t>Construction, wood, glass, stone, basic metals, housing, electrical appliances, furniture  |Goods|Intermediate Consumption|Processed|Specific</t>
  </si>
  <si>
    <t>312</t>
  </si>
  <si>
    <t>Construction, wood, glass, stone, basic metals, housing, electrical appliances, furniture  |Goods|Gross Fixed Capital Formation</t>
  </si>
  <si>
    <t>312010</t>
  </si>
  <si>
    <t>Construction, wood, glass, stone, basic metals, housing, electrical appliances, furniture  |Goods|Gross Fixed Capital Formation|Generic</t>
  </si>
  <si>
    <t>312020</t>
  </si>
  <si>
    <t>Construction, wood, glass, stone, basic metals, housing, electrical appliances, furniture  |Goods|Gross Fixed Capital Formation|Specific</t>
  </si>
  <si>
    <t>313</t>
  </si>
  <si>
    <t>Construction, wood, glass, stone, basic metals, housing, electrical appliances, furniture  |Goods|Final Consumption</t>
  </si>
  <si>
    <t>3131</t>
  </si>
  <si>
    <t>Construction, wood, glass, stone, basic metals, housing, electrical appliances, furniture  |Goods|Final Consumption|Primary</t>
  </si>
  <si>
    <t>313101</t>
  </si>
  <si>
    <t>Construction, wood, glass, stone, basic metals, housing, electrical appliances, furniture  |Goods|Final Consumption|Primary|Non-durable</t>
  </si>
  <si>
    <t>313102</t>
  </si>
  <si>
    <t>Construction, wood, glass, stone, basic metals, housing, electrical appliances, furniture  |Goods|Final Consumption|Primary|Durable</t>
  </si>
  <si>
    <t>3132</t>
  </si>
  <si>
    <t>Construction, wood, glass, stone, basic metals, housing, electrical appliances, furniture  |Goods|Final Consumption|Processed</t>
  </si>
  <si>
    <t>313201</t>
  </si>
  <si>
    <t>Construction, wood, glass, stone, basic metals, housing, electrical appliances, furniture  |Goods|Final Consumption|Processed|Non-durable</t>
  </si>
  <si>
    <t>313202</t>
  </si>
  <si>
    <t>Construction, wood, glass, stone, basic metals, housing, electrical appliances, furniture  |Goods|Final Consumption|Processed|Durable</t>
  </si>
  <si>
    <t>32</t>
  </si>
  <si>
    <t>Construction, wood, glass, stone, basic metals, housing, electrical appliances, furniture  |Services</t>
  </si>
  <si>
    <t>Construction, wood, glass, stone, basic metals, housing, electrical appliances, furniture  |Services|Intermediate Consumption</t>
  </si>
  <si>
    <t>321010</t>
  </si>
  <si>
    <t>Construction, wood, glass, stone, basic metals, housing, electrical appliances, furniture  |Services|Intermediate Consumption|Generic</t>
  </si>
  <si>
    <t>321020</t>
  </si>
  <si>
    <t>Construction, wood, glass, stone, basic metals, housing, electrical appliances, furniture  |Services|Intermediate Consumption|Specific</t>
  </si>
  <si>
    <t>Construction, wood, glass, stone, basic metals, housing, electrical appliances, furniture  |Services|Final Consumption</t>
  </si>
  <si>
    <t xml:space="preserve">Textile, apparel, shoes </t>
  </si>
  <si>
    <t>41</t>
  </si>
  <si>
    <t>Textile, apparel, shoes |Goods</t>
  </si>
  <si>
    <t>411</t>
  </si>
  <si>
    <t>Textile, apparel, shoes |Goods|Intermediate Consumption</t>
  </si>
  <si>
    <t>4111</t>
  </si>
  <si>
    <t>Textile, apparel, shoes |Goods|Intermediate Consumption|Primary</t>
  </si>
  <si>
    <t>4112</t>
  </si>
  <si>
    <t>Textile, apparel, shoes |Goods|Intermediate Consumption|Processed</t>
  </si>
  <si>
    <t>411210</t>
  </si>
  <si>
    <t>Textile, apparel, shoes |Goods|Intermediate Consumption|Processed|Generic</t>
  </si>
  <si>
    <t>411220</t>
  </si>
  <si>
    <t>Textile, apparel, shoes |Goods|Intermediate Consumption|Processed|Specific</t>
  </si>
  <si>
    <t>412</t>
  </si>
  <si>
    <t>Textile, apparel, shoes |Goods|Gross Fixed Capital Formation</t>
  </si>
  <si>
    <t>412010</t>
  </si>
  <si>
    <t>Textile, apparel, shoes |Goods|Gross Fixed Capital Formation|Generic</t>
  </si>
  <si>
    <t>412020</t>
  </si>
  <si>
    <t>Textile, apparel, shoes |Goods|Gross Fixed Capital Formation|Specific</t>
  </si>
  <si>
    <t>413</t>
  </si>
  <si>
    <t>Textile, apparel, shoes |Goods|Final Consumption</t>
  </si>
  <si>
    <t>4131</t>
  </si>
  <si>
    <t>Textile, apparel, shoes |Goods|Final Consumption|Primary</t>
  </si>
  <si>
    <t>413101</t>
  </si>
  <si>
    <t>Textile, apparel, shoes |Goods|Final Consumption|Primary|Non-durable</t>
  </si>
  <si>
    <t>413102</t>
  </si>
  <si>
    <t>Textile, apparel, shoes |Goods|Final Consumption|Primary|Durable</t>
  </si>
  <si>
    <t>4132</t>
  </si>
  <si>
    <t>Textile, apparel, shoes |Goods|Final Consumption|Processed</t>
  </si>
  <si>
    <t>413201</t>
  </si>
  <si>
    <t>Textile, apparel, shoes |Goods|Final Consumption|Processed|Non-durable</t>
  </si>
  <si>
    <t>413202</t>
  </si>
  <si>
    <t>Textile, apparel, shoes |Goods|Final Consumption|Processed|Durable</t>
  </si>
  <si>
    <t>42</t>
  </si>
  <si>
    <t>Textile, apparel, shoes |Services</t>
  </si>
  <si>
    <t>Textile, apparel, shoes |Services|Intermediate Consumption</t>
  </si>
  <si>
    <t>421010</t>
  </si>
  <si>
    <t>Textile, apparel, shoes |Services|Intermediate Consumption|Generic</t>
  </si>
  <si>
    <t>421020</t>
  </si>
  <si>
    <t>Textile, apparel, shoes |Services|Intermediate Consumption|Specific</t>
  </si>
  <si>
    <t>423</t>
  </si>
  <si>
    <t>Textile, apparel, shoes |Services|Final Consumption</t>
  </si>
  <si>
    <t>Transport equipment and services, travel, postal services</t>
  </si>
  <si>
    <t>51</t>
  </si>
  <si>
    <t>Transport equipment and services, travel, postal services|Goods</t>
  </si>
  <si>
    <t>511</t>
  </si>
  <si>
    <t>Transport equipment and services, travel, postal services|Goods|Intermediate Consumption</t>
  </si>
  <si>
    <t>5111</t>
  </si>
  <si>
    <t>Transport equipment and services, travel, postal services|Goods|Intermediate Consumption|Primary</t>
  </si>
  <si>
    <t>5112</t>
  </si>
  <si>
    <t>Transport equipment and services, travel, postal services|Goods|Intermediate Consumption|Processed</t>
  </si>
  <si>
    <t>511210</t>
  </si>
  <si>
    <t>Transport equipment and services, travel, postal services|Goods|Intermediate Consumption|Processed|Generic</t>
  </si>
  <si>
    <t>511220</t>
  </si>
  <si>
    <t>Transport equipment and services, travel, postal services|Goods|Intermediate Consumption|Processed|Specific</t>
  </si>
  <si>
    <t>512</t>
  </si>
  <si>
    <t>Transport equipment and services, travel, postal services|Goods|Gross Fixed Capital Formation</t>
  </si>
  <si>
    <t>512010</t>
  </si>
  <si>
    <t>Transport equipment and services, travel, postal services|Goods|Gross Fixed Capital Formation|Generic</t>
  </si>
  <si>
    <t>512020</t>
  </si>
  <si>
    <t>Transport equipment and services, travel, postal services|Goods|Gross Fixed Capital Formation|Specific</t>
  </si>
  <si>
    <t>513</t>
  </si>
  <si>
    <t>Transport equipment and services, travel, postal services|Goods|Final Consumption</t>
  </si>
  <si>
    <t>5131</t>
  </si>
  <si>
    <t>Transport equipment and services, travel, postal services|Goods|Final Consumption|Primary</t>
  </si>
  <si>
    <t>513101</t>
  </si>
  <si>
    <t>Transport equipment and services, travel, postal services|Goods|Final Consumption|Primary|Non-durable</t>
  </si>
  <si>
    <t>513102</t>
  </si>
  <si>
    <t>Transport equipment and services, travel, postal services|Goods|Final Consumption|Primary|Durable</t>
  </si>
  <si>
    <t>5132</t>
  </si>
  <si>
    <t>Transport equipment and services, travel, postal services|Goods|Final Consumption|Processed</t>
  </si>
  <si>
    <t>513201</t>
  </si>
  <si>
    <t>Transport equipment and services, travel, postal services|Goods|Final Consumption|Processed|Non-durable</t>
  </si>
  <si>
    <t>513202</t>
  </si>
  <si>
    <t>Transport equipment and services, travel, postal services|Goods|Final Consumption|Processed|Durable</t>
  </si>
  <si>
    <t>52</t>
  </si>
  <si>
    <t>Transport equipment and services, travel, postal services|Services</t>
  </si>
  <si>
    <t>Transport equipment and services, travel, postal services|Services|Intermediate Consumption</t>
  </si>
  <si>
    <t>521010</t>
  </si>
  <si>
    <t>Transport equipment and services, travel, postal services|Services|Intermediate Consumption|Generic</t>
  </si>
  <si>
    <t>521020</t>
  </si>
  <si>
    <t>Transport equipment and services, travel, postal services|Services|Intermediate Consumption|Specific</t>
  </si>
  <si>
    <t>Transport equipment and services, travel, postal services|Services|Final Consumption</t>
  </si>
  <si>
    <t>6</t>
  </si>
  <si>
    <t>ICT, media, computers, business and financial services</t>
  </si>
  <si>
    <t>61</t>
  </si>
  <si>
    <t>ICT, media, computers, business and financial services|Goods</t>
  </si>
  <si>
    <t>ICT, media, computers, business and financial services|Goods|Intermediate Consumption</t>
  </si>
  <si>
    <t>6111</t>
  </si>
  <si>
    <t>ICT, media, computers, business and financial services|Goods|Intermediate Consumption|Primary</t>
  </si>
  <si>
    <t>6112</t>
  </si>
  <si>
    <t>ICT, media, computers, business and financial services|Goods|Intermediate Consumption|Processed</t>
  </si>
  <si>
    <t>611210</t>
  </si>
  <si>
    <t>ICT, media, computers, business and financial services|Goods|Intermediate Consumption|Processed|Generic</t>
  </si>
  <si>
    <t>611220</t>
  </si>
  <si>
    <t>ICT, media, computers, business and financial services|Goods|Intermediate Consumption|Processed|Specific</t>
  </si>
  <si>
    <t>ICT, media, computers, business and financial services|Goods|Gross Fixed Capital Formation</t>
  </si>
  <si>
    <t>612010</t>
  </si>
  <si>
    <t>ICT, media, computers, business and financial services|Goods|Gross Fixed Capital Formation|Generic</t>
  </si>
  <si>
    <t>612020</t>
  </si>
  <si>
    <t>ICT, media, computers, business and financial services|Goods|Gross Fixed Capital Formation|Specific</t>
  </si>
  <si>
    <t>613</t>
  </si>
  <si>
    <t>ICT, media, computers, business and financial services|Goods|Final Consumption</t>
  </si>
  <si>
    <t>6131</t>
  </si>
  <si>
    <t>ICT, media, computers, business and financial services|Goods|Final Consumption|Primary</t>
  </si>
  <si>
    <t>613101</t>
  </si>
  <si>
    <t>ICT, media, computers, business and financial services|Goods|Final Consumption|Primary|Non-durable</t>
  </si>
  <si>
    <t>613102</t>
  </si>
  <si>
    <t>ICT, media, computers, business and financial services|Goods|Final Consumption|Primary|Durable</t>
  </si>
  <si>
    <t>6132</t>
  </si>
  <si>
    <t>ICT, media, computers, business and financial services|Goods|Final Consumption|Processed</t>
  </si>
  <si>
    <t>613201</t>
  </si>
  <si>
    <t>ICT, media, computers, business and financial services|Goods|Final Consumption|Processed|Non-durable</t>
  </si>
  <si>
    <t>613202</t>
  </si>
  <si>
    <t>ICT, media, computers, business and financial services|Goods|Final Consumption|Processed|Durable</t>
  </si>
  <si>
    <t>62</t>
  </si>
  <si>
    <t>ICT, media, computers, business and financial services|Services</t>
  </si>
  <si>
    <t>ICT, media, computers, business and financial services|Services|Intermediate Consumption</t>
  </si>
  <si>
    <t>621010</t>
  </si>
  <si>
    <t>ICT, media, computers, business and financial services|Services|Intermediate Consumption|Generic</t>
  </si>
  <si>
    <t>621020</t>
  </si>
  <si>
    <t>ICT, media, computers, business and financial services|Services|Intermediate Consumption|Specific</t>
  </si>
  <si>
    <t>ICT, media, computers, business and financial services|Services|Final Consumption</t>
  </si>
  <si>
    <t>7</t>
  </si>
  <si>
    <t>Health, pharmaceuticals, education, cultural, sport</t>
  </si>
  <si>
    <t>71</t>
  </si>
  <si>
    <t>Health, pharmaceuticals, education, cultural, sport|Goods</t>
  </si>
  <si>
    <t>711</t>
  </si>
  <si>
    <t>Health, pharmaceuticals, education, cultural, sport|Goods|Intermediate Consumption</t>
  </si>
  <si>
    <t>7111</t>
  </si>
  <si>
    <t>Health, pharmaceuticals, education, cultural, sport|Goods|Intermediate Consumption|Primary</t>
  </si>
  <si>
    <t>7112</t>
  </si>
  <si>
    <t>Health, pharmaceuticals, education, cultural, sport|Goods|Intermediate Consumption|Processed</t>
  </si>
  <si>
    <t>711210</t>
  </si>
  <si>
    <t>Health, pharmaceuticals, education, cultural, sport|Goods|Intermediate Consumption|Processed|Generic</t>
  </si>
  <si>
    <t>711220</t>
  </si>
  <si>
    <t>Health, pharmaceuticals, education, cultural, sport|Goods|Intermediate Consumption|Processed|Specific</t>
  </si>
  <si>
    <t>Health, pharmaceuticals, education, cultural, sport|Goods|Gross Fixed Capital Formation</t>
  </si>
  <si>
    <t>712010</t>
  </si>
  <si>
    <t>Health, pharmaceuticals, education, cultural, sport|Goods|Gross Fixed Capital Formation|Generic</t>
  </si>
  <si>
    <t>712020</t>
  </si>
  <si>
    <t>Health, pharmaceuticals, education, cultural, sport|Goods|Gross Fixed Capital Formation|Specific</t>
  </si>
  <si>
    <t>713</t>
  </si>
  <si>
    <t>Health, pharmaceuticals, education, cultural, sport|Goods|Final Consumption</t>
  </si>
  <si>
    <t>7131</t>
  </si>
  <si>
    <t>Health, pharmaceuticals, education, cultural, sport|Goods|Final Consumption|Primary</t>
  </si>
  <si>
    <t>713101</t>
  </si>
  <si>
    <t>Health, pharmaceuticals, education, cultural, sport|Goods|Final Consumption|Primary|Non-durable</t>
  </si>
  <si>
    <t>713102</t>
  </si>
  <si>
    <t>Health, pharmaceuticals, education, cultural, sport|Goods|Final Consumption|Primary|Durable</t>
  </si>
  <si>
    <t>Health, pharmaceuticals, education, cultural, sport|Goods|Final Consumption|Processed</t>
  </si>
  <si>
    <t>713201</t>
  </si>
  <si>
    <t>Health, pharmaceuticals, education, cultural, sport|Goods|Final Consumption|Processed|Non-durable</t>
  </si>
  <si>
    <t>713202</t>
  </si>
  <si>
    <t>Health, pharmaceuticals, education, cultural, sport|Goods|Final Consumption|Processed|Durable</t>
  </si>
  <si>
    <t>72</t>
  </si>
  <si>
    <t>Health, pharmaceuticals, education, cultural, sport|Services</t>
  </si>
  <si>
    <t>Health, pharmaceuticals, education, cultural, sport|Services|Intermediate Consumption</t>
  </si>
  <si>
    <t>721010</t>
  </si>
  <si>
    <t>Health, pharmaceuticals, education, cultural, sport|Services|Intermediate Consumption|Generic</t>
  </si>
  <si>
    <t>721020</t>
  </si>
  <si>
    <t>Health, pharmaceuticals, education, cultural, sport|Services|Intermediate Consumption|Specific</t>
  </si>
  <si>
    <t>Health, pharmaceuticals, education, cultural, sport|Services|Final Consumption</t>
  </si>
  <si>
    <t>8</t>
  </si>
  <si>
    <t>Government, military and other</t>
  </si>
  <si>
    <t>81</t>
  </si>
  <si>
    <t>Government, military and other|Goods</t>
  </si>
  <si>
    <t>Government, military and other|Goods|Intermediate Consumption</t>
  </si>
  <si>
    <t>8111</t>
  </si>
  <si>
    <t>Government, military and other|Goods|Intermediate Consumption|Primary</t>
  </si>
  <si>
    <t>8112</t>
  </si>
  <si>
    <t>Government, military and other|Goods|Intermediate Consumption|Processed</t>
  </si>
  <si>
    <t>811210</t>
  </si>
  <si>
    <t>Government, military and other|Goods|Intermediate Consumption|Processed|Generic</t>
  </si>
  <si>
    <t>811220</t>
  </si>
  <si>
    <t>Government, military and other|Goods|Intermediate Consumption|Processed|Specific</t>
  </si>
  <si>
    <t>Government, military and other|Goods|Gross Fixed Capital Formation</t>
  </si>
  <si>
    <t>812010</t>
  </si>
  <si>
    <t>Government, military and other|Goods|Gross Fixed Capital Formation|Generic</t>
  </si>
  <si>
    <t>812020</t>
  </si>
  <si>
    <t>Government, military and other|Goods|Gross Fixed Capital Formation|Specific</t>
  </si>
  <si>
    <t>Government, military and other|Goods|Final Consumption</t>
  </si>
  <si>
    <t>8131</t>
  </si>
  <si>
    <t>Government, military and other|Goods|Final Consumption|Primary</t>
  </si>
  <si>
    <t>813101</t>
  </si>
  <si>
    <t>Government, military and other|Goods|Final Consumption|Primary|Non-durable</t>
  </si>
  <si>
    <t>813102</t>
  </si>
  <si>
    <t>Government, military and other|Goods|Final Consumption|Primary|Durable</t>
  </si>
  <si>
    <t>8132</t>
  </si>
  <si>
    <t>Government, military and other|Goods|Final Consumption|Processed</t>
  </si>
  <si>
    <t>813201</t>
  </si>
  <si>
    <t>Government, military and other|Goods|Final Consumption|Processed|Non-durable</t>
  </si>
  <si>
    <t>813202</t>
  </si>
  <si>
    <t>Government, military and other|Goods|Final Consumption|Processed|Durable</t>
  </si>
  <si>
    <t>82</t>
  </si>
  <si>
    <t>Government, military and other|Services</t>
  </si>
  <si>
    <t>Government, military and other|Services|Intermediate Consumption</t>
  </si>
  <si>
    <t>821010</t>
  </si>
  <si>
    <t>Government, military and other|Services|Intermediate Consumption|Generic</t>
  </si>
  <si>
    <t>821020</t>
  </si>
  <si>
    <t>Government, military and other|Services|Intermediate Consumption|Specific</t>
  </si>
  <si>
    <t>Government, military and other|Services|Final Consumption</t>
  </si>
  <si>
    <t>All Products</t>
  </si>
  <si>
    <t>BEC 5</t>
  </si>
  <si>
    <t>End-Use</t>
  </si>
  <si>
    <t>SD2</t>
  </si>
  <si>
    <t>SD3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</si>
</sst>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name val="MS Sans Serif"/>
      <family val="2"/>
    </font>
    <font>
      <b/>
      <sz val="10"/>
      <name val="MS Sans Serif"/>
      <family val="2"/>
    </font>
    <font>
      <strike/>
      <sz val="10"/>
      <name val="MS Sans Serif"/>
      <family val="2"/>
    </font>
    <font>
      <sz val="11"/>
      <color rgb="FF006100"/>
      <name val="Calibri"/>
      <family val="2"/>
      <scheme val="minor"/>
    </font>
    <font>
      <sz val="11"/>
      <color rgb="FF9C0006"/>
      <name val="Calibri"/>
      <family val="2"/>
      <scheme val="minor"/>
    </font>
    <font>
      <b/>
      <sz val="11"/>
      <color rgb="FFFA7D00"/>
      <name val="Calibri"/>
      <family val="2"/>
      <scheme val="minor"/>
    </font>
  </fonts>
  <fills count="5">
    <fill>
      <patternFill patternType="none"/>
    </fill>
    <fill>
      <patternFill patternType="gray125"/>
    </fill>
    <fill>
      <patternFill patternType="solid">
        <fgColor rgb="FFC6EFCE"/>
      </patternFill>
    </fill>
    <fill>
      <patternFill patternType="solid">
        <fgColor rgb="FFFFC7CE"/>
      </patternFill>
    </fill>
    <fill>
      <patternFill patternType="solid">
        <fgColor rgb="FFF2F2F2"/>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bottom style="thin">
        <color rgb="FF7F7F7F"/>
      </bottom>
      <diagonal/>
    </border>
  </borders>
  <cellStyleXfs count="4">
    <xf numFmtId="0" fontId="0" fillId="0" borderId="0"/>
    <xf numFmtId="0" fontId="4" fillId="2" borderId="0" applyNumberFormat="0" applyBorder="0" applyAlignment="0" applyProtection="0"/>
    <xf numFmtId="0" fontId="5" fillId="3" borderId="0" applyNumberFormat="0" applyBorder="0" applyAlignment="0" applyProtection="0"/>
    <xf numFmtId="0" fontId="6" fillId="4" borderId="2" applyNumberFormat="0" applyAlignment="0" applyProtection="0"/>
  </cellStyleXfs>
  <cellXfs count="30">
    <xf numFmtId="0" fontId="0" fillId="0" borderId="0" xfId="0"/>
    <xf numFmtId="0" fontId="1" fillId="0" borderId="0" xfId="0" applyFont="1" applyFill="1" applyBorder="1" applyAlignment="1">
      <alignment vertical="center" wrapText="1"/>
    </xf>
    <xf numFmtId="0" fontId="0" fillId="0" borderId="0" xfId="0" applyFill="1"/>
    <xf numFmtId="0" fontId="1" fillId="0" borderId="0" xfId="0" applyNumberFormat="1" applyFont="1" applyFill="1" applyBorder="1" applyAlignment="1">
      <alignment vertical="center" wrapText="1"/>
    </xf>
    <xf numFmtId="0" fontId="3" fillId="0" borderId="0" xfId="0" applyFont="1" applyFill="1" applyBorder="1" applyAlignment="1">
      <alignment vertical="center" wrapText="1"/>
    </xf>
    <xf numFmtId="0" fontId="0" fillId="0" borderId="0" xfId="0" applyFill="1" applyBorder="1" applyAlignment="1">
      <alignment vertical="center" wrapText="1"/>
    </xf>
    <xf numFmtId="0" fontId="2" fillId="0" borderId="0" xfId="0" applyFont="1" applyFill="1" applyBorder="1" applyAlignment="1">
      <alignment vertical="center" wrapText="1"/>
    </xf>
    <xf numFmtId="49" fontId="0" fillId="0" borderId="0" xfId="0" applyNumberFormat="1"/>
    <xf numFmtId="49" fontId="6" fillId="4" borderId="2" xfId="3" applyNumberFormat="1" applyAlignment="1">
      <alignment vertical="center" wrapText="1"/>
    </xf>
    <xf numFmtId="0" fontId="4" fillId="2" borderId="1" xfId="1" quotePrefix="1" applyNumberFormat="1" applyBorder="1" applyAlignment="1">
      <alignment vertical="center" wrapText="1"/>
    </xf>
    <xf numFmtId="0" fontId="4" fillId="2" borderId="1" xfId="1" quotePrefix="1" applyBorder="1" applyAlignment="1">
      <alignment vertical="center" wrapText="1"/>
    </xf>
    <xf numFmtId="0" fontId="4" fillId="2" borderId="1" xfId="1" applyBorder="1" applyAlignment="1">
      <alignment vertical="center" wrapText="1"/>
    </xf>
    <xf numFmtId="0" fontId="4" fillId="2" borderId="1" xfId="1" applyNumberFormat="1" applyBorder="1" applyAlignment="1">
      <alignment vertical="center" wrapText="1"/>
    </xf>
    <xf numFmtId="49" fontId="4" fillId="2" borderId="1" xfId="1" quotePrefix="1" applyNumberFormat="1" applyBorder="1" applyAlignment="1">
      <alignment vertical="center" wrapText="1"/>
    </xf>
    <xf numFmtId="0" fontId="4" fillId="2" borderId="1" xfId="1" quotePrefix="1" applyNumberFormat="1" applyBorder="1" applyAlignment="1">
      <alignment horizontal="left" vertical="center" wrapText="1"/>
    </xf>
    <xf numFmtId="49" fontId="4" fillId="2" borderId="0" xfId="1" applyNumberFormat="1" applyBorder="1" applyAlignment="1">
      <alignment vertical="center" wrapText="1"/>
    </xf>
    <xf numFmtId="0" fontId="4" fillId="2" borderId="0" xfId="1" applyBorder="1" applyAlignment="1">
      <alignment vertical="center" wrapText="1"/>
    </xf>
    <xf numFmtId="0" fontId="5" fillId="3" borderId="0" xfId="2" applyNumberFormat="1" applyBorder="1" applyAlignment="1">
      <alignment vertical="center" wrapText="1"/>
    </xf>
    <xf numFmtId="49" fontId="6" fillId="4" borderId="3" xfId="3" applyNumberFormat="1" applyBorder="1" applyAlignment="1">
      <alignment vertical="center" wrapText="1"/>
    </xf>
    <xf numFmtId="49" fontId="4" fillId="2" borderId="1" xfId="1" applyNumberFormat="1" applyBorder="1" applyAlignment="1">
      <alignment vertical="center" wrapText="1"/>
    </xf>
    <xf numFmtId="49" fontId="6" fillId="4" borderId="1" xfId="3" applyNumberFormat="1" applyBorder="1" applyAlignment="1">
      <alignment vertical="center" wrapText="1"/>
    </xf>
    <xf numFmtId="0" fontId="5" fillId="3" borderId="1" xfId="2" applyNumberFormat="1" applyBorder="1" applyAlignment="1">
      <alignment vertical="center" wrapText="1"/>
    </xf>
    <xf numFmtId="49" fontId="6" fillId="4" borderId="1" xfId="3" quotePrefix="1" applyNumberFormat="1" applyBorder="1" applyAlignment="1">
      <alignment vertical="center" wrapText="1"/>
    </xf>
    <xf numFmtId="49" fontId="4" fillId="2" borderId="1" xfId="1" quotePrefix="1" applyNumberFormat="1" applyBorder="1" applyAlignment="1">
      <alignment vertical="center" wrapText="1"/>
    </xf>
    <xf numFmtId="0" fontId="4" fillId="2" borderId="1" xfId="1" quotePrefix="1" applyNumberFormat="1" applyBorder="1" applyAlignment="1">
      <alignment vertical="center" wrapText="1"/>
    </xf>
    <xf numFmtId="0" fontId="4" fillId="2" borderId="1" xfId="1" applyBorder="1" applyAlignment="1">
      <alignment vertical="center" wrapText="1"/>
    </xf>
    <xf numFmtId="0" fontId="5" fillId="3" borderId="2" xfId="2" applyNumberFormat="1" applyBorder="1" applyAlignment="1">
      <alignment vertical="center" wrapText="1"/>
    </xf>
    <xf numFmtId="49" fontId="4" fillId="2" borderId="1" xfId="1" quotePrefix="1" applyNumberFormat="1" applyBorder="1" applyAlignment="1">
      <alignment vertical="center" wrapText="1"/>
    </xf>
    <xf numFmtId="0" fontId="4" fillId="2" borderId="1" xfId="1" quotePrefix="1" applyNumberFormat="1" applyBorder="1" applyAlignment="1">
      <alignment vertical="center" wrapText="1"/>
    </xf>
    <xf numFmtId="0" fontId="4" fillId="2" borderId="1" xfId="1" applyBorder="1" applyAlignment="1">
      <alignment vertical="center" wrapText="1"/>
    </xf>
  </cellXfs>
  <cellStyles count="4">
    <cellStyle name="Bad" xfId="2" builtinId="27"/>
    <cellStyle name="Calculation" xfId="3" builtinId="22"/>
    <cellStyle name="Good" xfId="1" builtinId="26"/>
    <cellStyle name="Normal" xfId="0" builtinId="0"/>
  </cellStyles>
  <dxfs count="0"/>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A306"/>
  <sheetViews>
    <sheetView tabSelected="1" topLeftCell="A58" zoomScale="70" zoomScaleNormal="70" workbookViewId="0">
      <selection activeCell="B84" sqref="B84"/>
    </sheetView>
  </sheetViews>
  <sheetFormatPr defaultColWidth="12.85546875" defaultRowHeight="30" customHeight="1" x14ac:dyDescent="0.25"/>
  <cols>
    <col min="1" max="1" width="10.28515625" style="15" customWidth="1"/>
    <col min="2" max="3" width="29.140625" style="16" customWidth="1"/>
    <col min="4" max="4" width="10.140625" style="16" customWidth="1"/>
    <col min="5" max="5" width="61.85546875" style="16" customWidth="1"/>
    <col min="6" max="6" width="11.85546875" style="8" customWidth="1"/>
    <col min="7" max="7" width="11.85546875" style="26" customWidth="1"/>
    <col min="8" max="8" width="66" style="17" customWidth="1"/>
    <col min="9" max="9" width="19.28515625" style="17" customWidth="1"/>
    <col min="10" max="10" width="107.85546875" style="16" customWidth="1"/>
    <col min="11" max="11" width="33.85546875" style="2" customWidth="1"/>
    <col min="12" max="103" width="12.85546875" style="2"/>
    <col min="104" max="261" width="12.85546875" style="1"/>
    <col min="262" max="262" width="10.28515625" style="1" customWidth="1"/>
    <col min="263" max="263" width="29.140625" style="1" customWidth="1"/>
    <col min="264" max="264" width="10.140625" style="1" customWidth="1"/>
    <col min="265" max="265" width="61.85546875" style="1" customWidth="1"/>
    <col min="266" max="266" width="43.28515625" style="1" customWidth="1"/>
    <col min="267" max="517" width="12.85546875" style="1"/>
    <col min="518" max="518" width="10.28515625" style="1" customWidth="1"/>
    <col min="519" max="519" width="29.140625" style="1" customWidth="1"/>
    <col min="520" max="520" width="10.140625" style="1" customWidth="1"/>
    <col min="521" max="521" width="61.85546875" style="1" customWidth="1"/>
    <col min="522" max="522" width="43.28515625" style="1" customWidth="1"/>
    <col min="523" max="773" width="12.85546875" style="1"/>
    <col min="774" max="774" width="10.28515625" style="1" customWidth="1"/>
    <col min="775" max="775" width="29.140625" style="1" customWidth="1"/>
    <col min="776" max="776" width="10.140625" style="1" customWidth="1"/>
    <col min="777" max="777" width="61.85546875" style="1" customWidth="1"/>
    <col min="778" max="778" width="43.28515625" style="1" customWidth="1"/>
    <col min="779" max="1029" width="12.85546875" style="1"/>
    <col min="1030" max="1030" width="10.28515625" style="1" customWidth="1"/>
    <col min="1031" max="1031" width="29.140625" style="1" customWidth="1"/>
    <col min="1032" max="1032" width="10.140625" style="1" customWidth="1"/>
    <col min="1033" max="1033" width="61.85546875" style="1" customWidth="1"/>
    <col min="1034" max="1034" width="43.28515625" style="1" customWidth="1"/>
    <col min="1035" max="1285" width="12.85546875" style="1"/>
    <col min="1286" max="1286" width="10.28515625" style="1" customWidth="1"/>
    <col min="1287" max="1287" width="29.140625" style="1" customWidth="1"/>
    <col min="1288" max="1288" width="10.140625" style="1" customWidth="1"/>
    <col min="1289" max="1289" width="61.85546875" style="1" customWidth="1"/>
    <col min="1290" max="1290" width="43.28515625" style="1" customWidth="1"/>
    <col min="1291" max="1541" width="12.85546875" style="1"/>
    <col min="1542" max="1542" width="10.28515625" style="1" customWidth="1"/>
    <col min="1543" max="1543" width="29.140625" style="1" customWidth="1"/>
    <col min="1544" max="1544" width="10.140625" style="1" customWidth="1"/>
    <col min="1545" max="1545" width="61.85546875" style="1" customWidth="1"/>
    <col min="1546" max="1546" width="43.28515625" style="1" customWidth="1"/>
    <col min="1547" max="1797" width="12.85546875" style="1"/>
    <col min="1798" max="1798" width="10.28515625" style="1" customWidth="1"/>
    <col min="1799" max="1799" width="29.140625" style="1" customWidth="1"/>
    <col min="1800" max="1800" width="10.140625" style="1" customWidth="1"/>
    <col min="1801" max="1801" width="61.85546875" style="1" customWidth="1"/>
    <col min="1802" max="1802" width="43.28515625" style="1" customWidth="1"/>
    <col min="1803" max="2053" width="12.85546875" style="1"/>
    <col min="2054" max="2054" width="10.28515625" style="1" customWidth="1"/>
    <col min="2055" max="2055" width="29.140625" style="1" customWidth="1"/>
    <col min="2056" max="2056" width="10.140625" style="1" customWidth="1"/>
    <col min="2057" max="2057" width="61.85546875" style="1" customWidth="1"/>
    <col min="2058" max="2058" width="43.28515625" style="1" customWidth="1"/>
    <col min="2059" max="2309" width="12.85546875" style="1"/>
    <col min="2310" max="2310" width="10.28515625" style="1" customWidth="1"/>
    <col min="2311" max="2311" width="29.140625" style="1" customWidth="1"/>
    <col min="2312" max="2312" width="10.140625" style="1" customWidth="1"/>
    <col min="2313" max="2313" width="61.85546875" style="1" customWidth="1"/>
    <col min="2314" max="2314" width="43.28515625" style="1" customWidth="1"/>
    <col min="2315" max="2565" width="12.85546875" style="1"/>
    <col min="2566" max="2566" width="10.28515625" style="1" customWidth="1"/>
    <col min="2567" max="2567" width="29.140625" style="1" customWidth="1"/>
    <col min="2568" max="2568" width="10.140625" style="1" customWidth="1"/>
    <col min="2569" max="2569" width="61.85546875" style="1" customWidth="1"/>
    <col min="2570" max="2570" width="43.28515625" style="1" customWidth="1"/>
    <col min="2571" max="2821" width="12.85546875" style="1"/>
    <col min="2822" max="2822" width="10.28515625" style="1" customWidth="1"/>
    <col min="2823" max="2823" width="29.140625" style="1" customWidth="1"/>
    <col min="2824" max="2824" width="10.140625" style="1" customWidth="1"/>
    <col min="2825" max="2825" width="61.85546875" style="1" customWidth="1"/>
    <col min="2826" max="2826" width="43.28515625" style="1" customWidth="1"/>
    <col min="2827" max="3077" width="12.85546875" style="1"/>
    <col min="3078" max="3078" width="10.28515625" style="1" customWidth="1"/>
    <col min="3079" max="3079" width="29.140625" style="1" customWidth="1"/>
    <col min="3080" max="3080" width="10.140625" style="1" customWidth="1"/>
    <col min="3081" max="3081" width="61.85546875" style="1" customWidth="1"/>
    <col min="3082" max="3082" width="43.28515625" style="1" customWidth="1"/>
    <col min="3083" max="3333" width="12.85546875" style="1"/>
    <col min="3334" max="3334" width="10.28515625" style="1" customWidth="1"/>
    <col min="3335" max="3335" width="29.140625" style="1" customWidth="1"/>
    <col min="3336" max="3336" width="10.140625" style="1" customWidth="1"/>
    <col min="3337" max="3337" width="61.85546875" style="1" customWidth="1"/>
    <col min="3338" max="3338" width="43.28515625" style="1" customWidth="1"/>
    <col min="3339" max="3589" width="12.85546875" style="1"/>
    <col min="3590" max="3590" width="10.28515625" style="1" customWidth="1"/>
    <col min="3591" max="3591" width="29.140625" style="1" customWidth="1"/>
    <col min="3592" max="3592" width="10.140625" style="1" customWidth="1"/>
    <col min="3593" max="3593" width="61.85546875" style="1" customWidth="1"/>
    <col min="3594" max="3594" width="43.28515625" style="1" customWidth="1"/>
    <col min="3595" max="3845" width="12.85546875" style="1"/>
    <col min="3846" max="3846" width="10.28515625" style="1" customWidth="1"/>
    <col min="3847" max="3847" width="29.140625" style="1" customWidth="1"/>
    <col min="3848" max="3848" width="10.140625" style="1" customWidth="1"/>
    <col min="3849" max="3849" width="61.85546875" style="1" customWidth="1"/>
    <col min="3850" max="3850" width="43.28515625" style="1" customWidth="1"/>
    <col min="3851" max="4101" width="12.85546875" style="1"/>
    <col min="4102" max="4102" width="10.28515625" style="1" customWidth="1"/>
    <col min="4103" max="4103" width="29.140625" style="1" customWidth="1"/>
    <col min="4104" max="4104" width="10.140625" style="1" customWidth="1"/>
    <col min="4105" max="4105" width="61.85546875" style="1" customWidth="1"/>
    <col min="4106" max="4106" width="43.28515625" style="1" customWidth="1"/>
    <col min="4107" max="4357" width="12.85546875" style="1"/>
    <col min="4358" max="4358" width="10.28515625" style="1" customWidth="1"/>
    <col min="4359" max="4359" width="29.140625" style="1" customWidth="1"/>
    <col min="4360" max="4360" width="10.140625" style="1" customWidth="1"/>
    <col min="4361" max="4361" width="61.85546875" style="1" customWidth="1"/>
    <col min="4362" max="4362" width="43.28515625" style="1" customWidth="1"/>
    <col min="4363" max="4613" width="12.85546875" style="1"/>
    <col min="4614" max="4614" width="10.28515625" style="1" customWidth="1"/>
    <col min="4615" max="4615" width="29.140625" style="1" customWidth="1"/>
    <col min="4616" max="4616" width="10.140625" style="1" customWidth="1"/>
    <col min="4617" max="4617" width="61.85546875" style="1" customWidth="1"/>
    <col min="4618" max="4618" width="43.28515625" style="1" customWidth="1"/>
    <col min="4619" max="4869" width="12.85546875" style="1"/>
    <col min="4870" max="4870" width="10.28515625" style="1" customWidth="1"/>
    <col min="4871" max="4871" width="29.140625" style="1" customWidth="1"/>
    <col min="4872" max="4872" width="10.140625" style="1" customWidth="1"/>
    <col min="4873" max="4873" width="61.85546875" style="1" customWidth="1"/>
    <col min="4874" max="4874" width="43.28515625" style="1" customWidth="1"/>
    <col min="4875" max="5125" width="12.85546875" style="1"/>
    <col min="5126" max="5126" width="10.28515625" style="1" customWidth="1"/>
    <col min="5127" max="5127" width="29.140625" style="1" customWidth="1"/>
    <col min="5128" max="5128" width="10.140625" style="1" customWidth="1"/>
    <col min="5129" max="5129" width="61.85546875" style="1" customWidth="1"/>
    <col min="5130" max="5130" width="43.28515625" style="1" customWidth="1"/>
    <col min="5131" max="5381" width="12.85546875" style="1"/>
    <col min="5382" max="5382" width="10.28515625" style="1" customWidth="1"/>
    <col min="5383" max="5383" width="29.140625" style="1" customWidth="1"/>
    <col min="5384" max="5384" width="10.140625" style="1" customWidth="1"/>
    <col min="5385" max="5385" width="61.85546875" style="1" customWidth="1"/>
    <col min="5386" max="5386" width="43.28515625" style="1" customWidth="1"/>
    <col min="5387" max="5637" width="12.85546875" style="1"/>
    <col min="5638" max="5638" width="10.28515625" style="1" customWidth="1"/>
    <col min="5639" max="5639" width="29.140625" style="1" customWidth="1"/>
    <col min="5640" max="5640" width="10.140625" style="1" customWidth="1"/>
    <col min="5641" max="5641" width="61.85546875" style="1" customWidth="1"/>
    <col min="5642" max="5642" width="43.28515625" style="1" customWidth="1"/>
    <col min="5643" max="5893" width="12.85546875" style="1"/>
    <col min="5894" max="5894" width="10.28515625" style="1" customWidth="1"/>
    <col min="5895" max="5895" width="29.140625" style="1" customWidth="1"/>
    <col min="5896" max="5896" width="10.140625" style="1" customWidth="1"/>
    <col min="5897" max="5897" width="61.85546875" style="1" customWidth="1"/>
    <col min="5898" max="5898" width="43.28515625" style="1" customWidth="1"/>
    <col min="5899" max="6149" width="12.85546875" style="1"/>
    <col min="6150" max="6150" width="10.28515625" style="1" customWidth="1"/>
    <col min="6151" max="6151" width="29.140625" style="1" customWidth="1"/>
    <col min="6152" max="6152" width="10.140625" style="1" customWidth="1"/>
    <col min="6153" max="6153" width="61.85546875" style="1" customWidth="1"/>
    <col min="6154" max="6154" width="43.28515625" style="1" customWidth="1"/>
    <col min="6155" max="6405" width="12.85546875" style="1"/>
    <col min="6406" max="6406" width="10.28515625" style="1" customWidth="1"/>
    <col min="6407" max="6407" width="29.140625" style="1" customWidth="1"/>
    <col min="6408" max="6408" width="10.140625" style="1" customWidth="1"/>
    <col min="6409" max="6409" width="61.85546875" style="1" customWidth="1"/>
    <col min="6410" max="6410" width="43.28515625" style="1" customWidth="1"/>
    <col min="6411" max="6661" width="12.85546875" style="1"/>
    <col min="6662" max="6662" width="10.28515625" style="1" customWidth="1"/>
    <col min="6663" max="6663" width="29.140625" style="1" customWidth="1"/>
    <col min="6664" max="6664" width="10.140625" style="1" customWidth="1"/>
    <col min="6665" max="6665" width="61.85546875" style="1" customWidth="1"/>
    <col min="6666" max="6666" width="43.28515625" style="1" customWidth="1"/>
    <col min="6667" max="6917" width="12.85546875" style="1"/>
    <col min="6918" max="6918" width="10.28515625" style="1" customWidth="1"/>
    <col min="6919" max="6919" width="29.140625" style="1" customWidth="1"/>
    <col min="6920" max="6920" width="10.140625" style="1" customWidth="1"/>
    <col min="6921" max="6921" width="61.85546875" style="1" customWidth="1"/>
    <col min="6922" max="6922" width="43.28515625" style="1" customWidth="1"/>
    <col min="6923" max="7173" width="12.85546875" style="1"/>
    <col min="7174" max="7174" width="10.28515625" style="1" customWidth="1"/>
    <col min="7175" max="7175" width="29.140625" style="1" customWidth="1"/>
    <col min="7176" max="7176" width="10.140625" style="1" customWidth="1"/>
    <col min="7177" max="7177" width="61.85546875" style="1" customWidth="1"/>
    <col min="7178" max="7178" width="43.28515625" style="1" customWidth="1"/>
    <col min="7179" max="7429" width="12.85546875" style="1"/>
    <col min="7430" max="7430" width="10.28515625" style="1" customWidth="1"/>
    <col min="7431" max="7431" width="29.140625" style="1" customWidth="1"/>
    <col min="7432" max="7432" width="10.140625" style="1" customWidth="1"/>
    <col min="7433" max="7433" width="61.85546875" style="1" customWidth="1"/>
    <col min="7434" max="7434" width="43.28515625" style="1" customWidth="1"/>
    <col min="7435" max="7685" width="12.85546875" style="1"/>
    <col min="7686" max="7686" width="10.28515625" style="1" customWidth="1"/>
    <col min="7687" max="7687" width="29.140625" style="1" customWidth="1"/>
    <col min="7688" max="7688" width="10.140625" style="1" customWidth="1"/>
    <col min="7689" max="7689" width="61.85546875" style="1" customWidth="1"/>
    <col min="7690" max="7690" width="43.28515625" style="1" customWidth="1"/>
    <col min="7691" max="7941" width="12.85546875" style="1"/>
    <col min="7942" max="7942" width="10.28515625" style="1" customWidth="1"/>
    <col min="7943" max="7943" width="29.140625" style="1" customWidth="1"/>
    <col min="7944" max="7944" width="10.140625" style="1" customWidth="1"/>
    <col min="7945" max="7945" width="61.85546875" style="1" customWidth="1"/>
    <col min="7946" max="7946" width="43.28515625" style="1" customWidth="1"/>
    <col min="7947" max="8197" width="12.85546875" style="1"/>
    <col min="8198" max="8198" width="10.28515625" style="1" customWidth="1"/>
    <col min="8199" max="8199" width="29.140625" style="1" customWidth="1"/>
    <col min="8200" max="8200" width="10.140625" style="1" customWidth="1"/>
    <col min="8201" max="8201" width="61.85546875" style="1" customWidth="1"/>
    <col min="8202" max="8202" width="43.28515625" style="1" customWidth="1"/>
    <col min="8203" max="8453" width="12.85546875" style="1"/>
    <col min="8454" max="8454" width="10.28515625" style="1" customWidth="1"/>
    <col min="8455" max="8455" width="29.140625" style="1" customWidth="1"/>
    <col min="8456" max="8456" width="10.140625" style="1" customWidth="1"/>
    <col min="8457" max="8457" width="61.85546875" style="1" customWidth="1"/>
    <col min="8458" max="8458" width="43.28515625" style="1" customWidth="1"/>
    <col min="8459" max="8709" width="12.85546875" style="1"/>
    <col min="8710" max="8710" width="10.28515625" style="1" customWidth="1"/>
    <col min="8711" max="8711" width="29.140625" style="1" customWidth="1"/>
    <col min="8712" max="8712" width="10.140625" style="1" customWidth="1"/>
    <col min="8713" max="8713" width="61.85546875" style="1" customWidth="1"/>
    <col min="8714" max="8714" width="43.28515625" style="1" customWidth="1"/>
    <col min="8715" max="8965" width="12.85546875" style="1"/>
    <col min="8966" max="8966" width="10.28515625" style="1" customWidth="1"/>
    <col min="8967" max="8967" width="29.140625" style="1" customWidth="1"/>
    <col min="8968" max="8968" width="10.140625" style="1" customWidth="1"/>
    <col min="8969" max="8969" width="61.85546875" style="1" customWidth="1"/>
    <col min="8970" max="8970" width="43.28515625" style="1" customWidth="1"/>
    <col min="8971" max="9221" width="12.85546875" style="1"/>
    <col min="9222" max="9222" width="10.28515625" style="1" customWidth="1"/>
    <col min="9223" max="9223" width="29.140625" style="1" customWidth="1"/>
    <col min="9224" max="9224" width="10.140625" style="1" customWidth="1"/>
    <col min="9225" max="9225" width="61.85546875" style="1" customWidth="1"/>
    <col min="9226" max="9226" width="43.28515625" style="1" customWidth="1"/>
    <col min="9227" max="9477" width="12.85546875" style="1"/>
    <col min="9478" max="9478" width="10.28515625" style="1" customWidth="1"/>
    <col min="9479" max="9479" width="29.140625" style="1" customWidth="1"/>
    <col min="9480" max="9480" width="10.140625" style="1" customWidth="1"/>
    <col min="9481" max="9481" width="61.85546875" style="1" customWidth="1"/>
    <col min="9482" max="9482" width="43.28515625" style="1" customWidth="1"/>
    <col min="9483" max="9733" width="12.85546875" style="1"/>
    <col min="9734" max="9734" width="10.28515625" style="1" customWidth="1"/>
    <col min="9735" max="9735" width="29.140625" style="1" customWidth="1"/>
    <col min="9736" max="9736" width="10.140625" style="1" customWidth="1"/>
    <col min="9737" max="9737" width="61.85546875" style="1" customWidth="1"/>
    <col min="9738" max="9738" width="43.28515625" style="1" customWidth="1"/>
    <col min="9739" max="9989" width="12.85546875" style="1"/>
    <col min="9990" max="9990" width="10.28515625" style="1" customWidth="1"/>
    <col min="9991" max="9991" width="29.140625" style="1" customWidth="1"/>
    <col min="9992" max="9992" width="10.140625" style="1" customWidth="1"/>
    <col min="9993" max="9993" width="61.85546875" style="1" customWidth="1"/>
    <col min="9994" max="9994" width="43.28515625" style="1" customWidth="1"/>
    <col min="9995" max="10245" width="12.85546875" style="1"/>
    <col min="10246" max="10246" width="10.28515625" style="1" customWidth="1"/>
    <col min="10247" max="10247" width="29.140625" style="1" customWidth="1"/>
    <col min="10248" max="10248" width="10.140625" style="1" customWidth="1"/>
    <col min="10249" max="10249" width="61.85546875" style="1" customWidth="1"/>
    <col min="10250" max="10250" width="43.28515625" style="1" customWidth="1"/>
    <col min="10251" max="10501" width="12.85546875" style="1"/>
    <col min="10502" max="10502" width="10.28515625" style="1" customWidth="1"/>
    <col min="10503" max="10503" width="29.140625" style="1" customWidth="1"/>
    <col min="10504" max="10504" width="10.140625" style="1" customWidth="1"/>
    <col min="10505" max="10505" width="61.85546875" style="1" customWidth="1"/>
    <col min="10506" max="10506" width="43.28515625" style="1" customWidth="1"/>
    <col min="10507" max="10757" width="12.85546875" style="1"/>
    <col min="10758" max="10758" width="10.28515625" style="1" customWidth="1"/>
    <col min="10759" max="10759" width="29.140625" style="1" customWidth="1"/>
    <col min="10760" max="10760" width="10.140625" style="1" customWidth="1"/>
    <col min="10761" max="10761" width="61.85546875" style="1" customWidth="1"/>
    <col min="10762" max="10762" width="43.28515625" style="1" customWidth="1"/>
    <col min="10763" max="11013" width="12.85546875" style="1"/>
    <col min="11014" max="11014" width="10.28515625" style="1" customWidth="1"/>
    <col min="11015" max="11015" width="29.140625" style="1" customWidth="1"/>
    <col min="11016" max="11016" width="10.140625" style="1" customWidth="1"/>
    <col min="11017" max="11017" width="61.85546875" style="1" customWidth="1"/>
    <col min="11018" max="11018" width="43.28515625" style="1" customWidth="1"/>
    <col min="11019" max="11269" width="12.85546875" style="1"/>
    <col min="11270" max="11270" width="10.28515625" style="1" customWidth="1"/>
    <col min="11271" max="11271" width="29.140625" style="1" customWidth="1"/>
    <col min="11272" max="11272" width="10.140625" style="1" customWidth="1"/>
    <col min="11273" max="11273" width="61.85546875" style="1" customWidth="1"/>
    <col min="11274" max="11274" width="43.28515625" style="1" customWidth="1"/>
    <col min="11275" max="11525" width="12.85546875" style="1"/>
    <col min="11526" max="11526" width="10.28515625" style="1" customWidth="1"/>
    <col min="11527" max="11527" width="29.140625" style="1" customWidth="1"/>
    <col min="11528" max="11528" width="10.140625" style="1" customWidth="1"/>
    <col min="11529" max="11529" width="61.85546875" style="1" customWidth="1"/>
    <col min="11530" max="11530" width="43.28515625" style="1" customWidth="1"/>
    <col min="11531" max="11781" width="12.85546875" style="1"/>
    <col min="11782" max="11782" width="10.28515625" style="1" customWidth="1"/>
    <col min="11783" max="11783" width="29.140625" style="1" customWidth="1"/>
    <col min="11784" max="11784" width="10.140625" style="1" customWidth="1"/>
    <col min="11785" max="11785" width="61.85546875" style="1" customWidth="1"/>
    <col min="11786" max="11786" width="43.28515625" style="1" customWidth="1"/>
    <col min="11787" max="12037" width="12.85546875" style="1"/>
    <col min="12038" max="12038" width="10.28515625" style="1" customWidth="1"/>
    <col min="12039" max="12039" width="29.140625" style="1" customWidth="1"/>
    <col min="12040" max="12040" width="10.140625" style="1" customWidth="1"/>
    <col min="12041" max="12041" width="61.85546875" style="1" customWidth="1"/>
    <col min="12042" max="12042" width="43.28515625" style="1" customWidth="1"/>
    <col min="12043" max="12293" width="12.85546875" style="1"/>
    <col min="12294" max="12294" width="10.28515625" style="1" customWidth="1"/>
    <col min="12295" max="12295" width="29.140625" style="1" customWidth="1"/>
    <col min="12296" max="12296" width="10.140625" style="1" customWidth="1"/>
    <col min="12297" max="12297" width="61.85546875" style="1" customWidth="1"/>
    <col min="12298" max="12298" width="43.28515625" style="1" customWidth="1"/>
    <col min="12299" max="12549" width="12.85546875" style="1"/>
    <col min="12550" max="12550" width="10.28515625" style="1" customWidth="1"/>
    <col min="12551" max="12551" width="29.140625" style="1" customWidth="1"/>
    <col min="12552" max="12552" width="10.140625" style="1" customWidth="1"/>
    <col min="12553" max="12553" width="61.85546875" style="1" customWidth="1"/>
    <col min="12554" max="12554" width="43.28515625" style="1" customWidth="1"/>
    <col min="12555" max="12805" width="12.85546875" style="1"/>
    <col min="12806" max="12806" width="10.28515625" style="1" customWidth="1"/>
    <col min="12807" max="12807" width="29.140625" style="1" customWidth="1"/>
    <col min="12808" max="12808" width="10.140625" style="1" customWidth="1"/>
    <col min="12809" max="12809" width="61.85546875" style="1" customWidth="1"/>
    <col min="12810" max="12810" width="43.28515625" style="1" customWidth="1"/>
    <col min="12811" max="13061" width="12.85546875" style="1"/>
    <col min="13062" max="13062" width="10.28515625" style="1" customWidth="1"/>
    <col min="13063" max="13063" width="29.140625" style="1" customWidth="1"/>
    <col min="13064" max="13064" width="10.140625" style="1" customWidth="1"/>
    <col min="13065" max="13065" width="61.85546875" style="1" customWidth="1"/>
    <col min="13066" max="13066" width="43.28515625" style="1" customWidth="1"/>
    <col min="13067" max="13317" width="12.85546875" style="1"/>
    <col min="13318" max="13318" width="10.28515625" style="1" customWidth="1"/>
    <col min="13319" max="13319" width="29.140625" style="1" customWidth="1"/>
    <col min="13320" max="13320" width="10.140625" style="1" customWidth="1"/>
    <col min="13321" max="13321" width="61.85546875" style="1" customWidth="1"/>
    <col min="13322" max="13322" width="43.28515625" style="1" customWidth="1"/>
    <col min="13323" max="13573" width="12.85546875" style="1"/>
    <col min="13574" max="13574" width="10.28515625" style="1" customWidth="1"/>
    <col min="13575" max="13575" width="29.140625" style="1" customWidth="1"/>
    <col min="13576" max="13576" width="10.140625" style="1" customWidth="1"/>
    <col min="13577" max="13577" width="61.85546875" style="1" customWidth="1"/>
    <col min="13578" max="13578" width="43.28515625" style="1" customWidth="1"/>
    <col min="13579" max="13829" width="12.85546875" style="1"/>
    <col min="13830" max="13830" width="10.28515625" style="1" customWidth="1"/>
    <col min="13831" max="13831" width="29.140625" style="1" customWidth="1"/>
    <col min="13832" max="13832" width="10.140625" style="1" customWidth="1"/>
    <col min="13833" max="13833" width="61.85546875" style="1" customWidth="1"/>
    <col min="13834" max="13834" width="43.28515625" style="1" customWidth="1"/>
    <col min="13835" max="14085" width="12.85546875" style="1"/>
    <col min="14086" max="14086" width="10.28515625" style="1" customWidth="1"/>
    <col min="14087" max="14087" width="29.140625" style="1" customWidth="1"/>
    <col min="14088" max="14088" width="10.140625" style="1" customWidth="1"/>
    <col min="14089" max="14089" width="61.85546875" style="1" customWidth="1"/>
    <col min="14090" max="14090" width="43.28515625" style="1" customWidth="1"/>
    <col min="14091" max="14341" width="12.85546875" style="1"/>
    <col min="14342" max="14342" width="10.28515625" style="1" customWidth="1"/>
    <col min="14343" max="14343" width="29.140625" style="1" customWidth="1"/>
    <col min="14344" max="14344" width="10.140625" style="1" customWidth="1"/>
    <col min="14345" max="14345" width="61.85546875" style="1" customWidth="1"/>
    <col min="14346" max="14346" width="43.28515625" style="1" customWidth="1"/>
    <col min="14347" max="14597" width="12.85546875" style="1"/>
    <col min="14598" max="14598" width="10.28515625" style="1" customWidth="1"/>
    <col min="14599" max="14599" width="29.140625" style="1" customWidth="1"/>
    <col min="14600" max="14600" width="10.140625" style="1" customWidth="1"/>
    <col min="14601" max="14601" width="61.85546875" style="1" customWidth="1"/>
    <col min="14602" max="14602" width="43.28515625" style="1" customWidth="1"/>
    <col min="14603" max="14853" width="12.85546875" style="1"/>
    <col min="14854" max="14854" width="10.28515625" style="1" customWidth="1"/>
    <col min="14855" max="14855" width="29.140625" style="1" customWidth="1"/>
    <col min="14856" max="14856" width="10.140625" style="1" customWidth="1"/>
    <col min="14857" max="14857" width="61.85546875" style="1" customWidth="1"/>
    <col min="14858" max="14858" width="43.28515625" style="1" customWidth="1"/>
    <col min="14859" max="15109" width="12.85546875" style="1"/>
    <col min="15110" max="15110" width="10.28515625" style="1" customWidth="1"/>
    <col min="15111" max="15111" width="29.140625" style="1" customWidth="1"/>
    <col min="15112" max="15112" width="10.140625" style="1" customWidth="1"/>
    <col min="15113" max="15113" width="61.85546875" style="1" customWidth="1"/>
    <col min="15114" max="15114" width="43.28515625" style="1" customWidth="1"/>
    <col min="15115" max="15365" width="12.85546875" style="1"/>
    <col min="15366" max="15366" width="10.28515625" style="1" customWidth="1"/>
    <col min="15367" max="15367" width="29.140625" style="1" customWidth="1"/>
    <col min="15368" max="15368" width="10.140625" style="1" customWidth="1"/>
    <col min="15369" max="15369" width="61.85546875" style="1" customWidth="1"/>
    <col min="15370" max="15370" width="43.28515625" style="1" customWidth="1"/>
    <col min="15371" max="15621" width="12.85546875" style="1"/>
    <col min="15622" max="15622" width="10.28515625" style="1" customWidth="1"/>
    <col min="15623" max="15623" width="29.140625" style="1" customWidth="1"/>
    <col min="15624" max="15624" width="10.140625" style="1" customWidth="1"/>
    <col min="15625" max="15625" width="61.85546875" style="1" customWidth="1"/>
    <col min="15626" max="15626" width="43.28515625" style="1" customWidth="1"/>
    <col min="15627" max="15877" width="12.85546875" style="1"/>
    <col min="15878" max="15878" width="10.28515625" style="1" customWidth="1"/>
    <col min="15879" max="15879" width="29.140625" style="1" customWidth="1"/>
    <col min="15880" max="15880" width="10.140625" style="1" customWidth="1"/>
    <col min="15881" max="15881" width="61.85546875" style="1" customWidth="1"/>
    <col min="15882" max="15882" width="43.28515625" style="1" customWidth="1"/>
    <col min="15883" max="16133" width="12.85546875" style="1"/>
    <col min="16134" max="16134" width="10.28515625" style="1" customWidth="1"/>
    <col min="16135" max="16135" width="29.140625" style="1" customWidth="1"/>
    <col min="16136" max="16136" width="10.140625" style="1" customWidth="1"/>
    <col min="16137" max="16137" width="61.85546875" style="1" customWidth="1"/>
    <col min="16138" max="16138" width="43.28515625" style="1" customWidth="1"/>
    <col min="16139" max="16384" width="12.85546875" style="1"/>
  </cols>
  <sheetData>
    <row r="1" spans="1:11" ht="30" customHeight="1" x14ac:dyDescent="0.25">
      <c r="A1" s="19" t="s">
        <v>0</v>
      </c>
      <c r="B1" s="12" t="s">
        <v>1</v>
      </c>
      <c r="C1" s="12"/>
      <c r="D1" s="19" t="s">
        <v>2</v>
      </c>
      <c r="E1" s="12" t="s">
        <v>3</v>
      </c>
      <c r="F1" s="20" t="s">
        <v>1056</v>
      </c>
      <c r="G1" s="21" t="s">
        <v>1057</v>
      </c>
      <c r="H1" s="21" t="s">
        <v>4</v>
      </c>
      <c r="I1" s="21" t="s">
        <v>5</v>
      </c>
      <c r="J1" s="11" t="s">
        <v>6</v>
      </c>
    </row>
    <row r="2" spans="1:11" ht="30" customHeight="1" x14ac:dyDescent="0.25">
      <c r="A2" s="13" t="s">
        <v>7</v>
      </c>
      <c r="B2" s="9" t="s">
        <v>8</v>
      </c>
      <c r="C2" s="24"/>
      <c r="D2" s="10" t="s">
        <v>9</v>
      </c>
      <c r="E2" s="11" t="s">
        <v>8</v>
      </c>
      <c r="F2" s="20" t="s">
        <v>10</v>
      </c>
      <c r="G2" s="21" t="str">
        <f>IF(MID(F2,3,1)="1","INT","CONS")</f>
        <v>INT</v>
      </c>
      <c r="H2" s="21" t="str">
        <f>VLOOKUP(EBOPS!F2,BEC5REF!$B$1:$F$178,2,FALSE)</f>
        <v>Textile, apparel, shoes |Services|Intermediate Consumption</v>
      </c>
      <c r="I2" s="21">
        <f>VLOOKUP(EBOPS!F2,BEC5REF!$B$1:$F$178,5,FALSE)</f>
        <v>0</v>
      </c>
      <c r="J2" s="11" t="s">
        <v>11</v>
      </c>
    </row>
    <row r="3" spans="1:11" ht="30" customHeight="1" x14ac:dyDescent="0.25">
      <c r="A3" s="13" t="s">
        <v>7</v>
      </c>
      <c r="B3" s="9" t="s">
        <v>8</v>
      </c>
      <c r="C3" s="24"/>
      <c r="D3" s="10" t="s">
        <v>12</v>
      </c>
      <c r="E3" s="11" t="s">
        <v>13</v>
      </c>
      <c r="F3" s="20" t="s">
        <v>14</v>
      </c>
      <c r="G3" s="21" t="str">
        <f t="shared" ref="G3:G66" si="0">IF(MID(F3,3,1)="1","INT","CONS")</f>
        <v>INT</v>
      </c>
      <c r="H3" s="21" t="str">
        <f>VLOOKUP(EBOPS!F3,BEC5REF!$B$1:$F$178,2,FALSE)</f>
        <v>Mining, quarrying, refinery, fuels, chemicals, electricity, water, waste treatment |Services|Intermediate Consumption</v>
      </c>
      <c r="I3" s="21">
        <f>VLOOKUP(EBOPS!F3,BEC5REF!$B$1:$F$178,5,FALSE)</f>
        <v>0</v>
      </c>
      <c r="J3" s="11"/>
    </row>
    <row r="4" spans="1:11" ht="30" customHeight="1" x14ac:dyDescent="0.25">
      <c r="A4" s="13" t="s">
        <v>7</v>
      </c>
      <c r="B4" s="9" t="s">
        <v>8</v>
      </c>
      <c r="C4" s="24"/>
      <c r="D4" s="10" t="s">
        <v>15</v>
      </c>
      <c r="E4" s="11" t="s">
        <v>16</v>
      </c>
      <c r="F4" s="20" t="s">
        <v>14</v>
      </c>
      <c r="G4" s="21" t="str">
        <f t="shared" si="0"/>
        <v>INT</v>
      </c>
      <c r="H4" s="21" t="str">
        <f>VLOOKUP(EBOPS!F4,BEC5REF!$B$1:$F$178,2,FALSE)</f>
        <v>Mining, quarrying, refinery, fuels, chemicals, electricity, water, waste treatment |Services|Intermediate Consumption</v>
      </c>
      <c r="I4" s="21">
        <f>VLOOKUP(EBOPS!F4,BEC5REF!$B$1:$F$178,5,FALSE)</f>
        <v>0</v>
      </c>
      <c r="J4" s="11"/>
    </row>
    <row r="5" spans="1:11" ht="30" customHeight="1" x14ac:dyDescent="0.25">
      <c r="A5" s="13" t="s">
        <v>7</v>
      </c>
      <c r="B5" s="9" t="s">
        <v>8</v>
      </c>
      <c r="C5" s="24"/>
      <c r="D5" s="10" t="s">
        <v>17</v>
      </c>
      <c r="E5" s="11" t="s">
        <v>18</v>
      </c>
      <c r="F5" s="20" t="s">
        <v>19</v>
      </c>
      <c r="G5" s="21" t="str">
        <f t="shared" si="0"/>
        <v>INT</v>
      </c>
      <c r="H5" s="21" t="str">
        <f>VLOOKUP(EBOPS!F5,BEC5REF!$B$1:$F$178,2,FALSE)</f>
        <v>Transport equipment and services, travel, postal services|Services|Intermediate Consumption</v>
      </c>
      <c r="I5" s="21">
        <f>VLOOKUP(EBOPS!F5,BEC5REF!$B$1:$F$178,5,FALSE)</f>
        <v>0</v>
      </c>
      <c r="J5" s="11"/>
    </row>
    <row r="6" spans="1:11" ht="30" customHeight="1" x14ac:dyDescent="0.25">
      <c r="A6" s="13" t="s">
        <v>20</v>
      </c>
      <c r="B6" s="9" t="s">
        <v>21</v>
      </c>
      <c r="C6" s="24"/>
      <c r="D6" s="9" t="s">
        <v>22</v>
      </c>
      <c r="E6" s="9" t="s">
        <v>23</v>
      </c>
      <c r="F6" s="22" t="s">
        <v>14</v>
      </c>
      <c r="G6" s="21" t="str">
        <f t="shared" si="0"/>
        <v>INT</v>
      </c>
      <c r="H6" s="21" t="str">
        <f>VLOOKUP(EBOPS!F6,BEC5REF!$B$1:$F$178,2,FALSE)</f>
        <v>Mining, quarrying, refinery, fuels, chemicals, electricity, water, waste treatment |Services|Intermediate Consumption</v>
      </c>
      <c r="I6" s="21">
        <f>VLOOKUP(EBOPS!F6,BEC5REF!$B$1:$F$178,5,FALSE)</f>
        <v>0</v>
      </c>
      <c r="J6" s="11"/>
    </row>
    <row r="7" spans="1:11" ht="30" customHeight="1" x14ac:dyDescent="0.25">
      <c r="A7" s="13" t="s">
        <v>20</v>
      </c>
      <c r="B7" s="9" t="s">
        <v>21</v>
      </c>
      <c r="C7" s="24"/>
      <c r="D7" s="9" t="s">
        <v>24</v>
      </c>
      <c r="E7" s="11" t="s">
        <v>25</v>
      </c>
      <c r="F7" s="20" t="s">
        <v>26</v>
      </c>
      <c r="G7" s="21" t="str">
        <f t="shared" si="0"/>
        <v>INT</v>
      </c>
      <c r="H7" s="21" t="str">
        <f>VLOOKUP(EBOPS!F7,BEC5REF!$B$1:$F$178,2,FALSE)</f>
        <v>ICT, media, computers, business and financial services|Services|Intermediate Consumption</v>
      </c>
      <c r="I7" s="21">
        <f>VLOOKUP(EBOPS!F7,BEC5REF!$B$1:$F$178,5,FALSE)</f>
        <v>0</v>
      </c>
      <c r="J7" s="11"/>
    </row>
    <row r="8" spans="1:11" ht="30" customHeight="1" x14ac:dyDescent="0.25">
      <c r="A8" s="13" t="s">
        <v>20</v>
      </c>
      <c r="B8" s="9" t="s">
        <v>21</v>
      </c>
      <c r="C8" s="24"/>
      <c r="D8" s="9" t="s">
        <v>27</v>
      </c>
      <c r="E8" s="11" t="s">
        <v>28</v>
      </c>
      <c r="F8" s="20" t="s">
        <v>19</v>
      </c>
      <c r="G8" s="21" t="str">
        <f t="shared" si="0"/>
        <v>INT</v>
      </c>
      <c r="H8" s="21" t="str">
        <f>VLOOKUP(EBOPS!F8,BEC5REF!$B$1:$F$178,2,FALSE)</f>
        <v>Transport equipment and services, travel, postal services|Services|Intermediate Consumption</v>
      </c>
      <c r="I8" s="21">
        <f>VLOOKUP(EBOPS!F8,BEC5REF!$B$1:$F$178,5,FALSE)</f>
        <v>0</v>
      </c>
      <c r="J8" s="11"/>
    </row>
    <row r="9" spans="1:11" ht="30" customHeight="1" x14ac:dyDescent="0.25">
      <c r="A9" s="13" t="s">
        <v>20</v>
      </c>
      <c r="B9" s="9" t="s">
        <v>21</v>
      </c>
      <c r="C9" s="24"/>
      <c r="D9" s="9" t="s">
        <v>29</v>
      </c>
      <c r="E9" s="11" t="s">
        <v>30</v>
      </c>
      <c r="F9" s="20" t="s">
        <v>31</v>
      </c>
      <c r="G9" s="21" t="str">
        <f t="shared" si="0"/>
        <v>INT</v>
      </c>
      <c r="H9" s="21" t="str">
        <f>VLOOKUP(EBOPS!F9,BEC5REF!$B$1:$F$178,2,FALSE)</f>
        <v>Construction, wood, glass, stone, basic metals, housing, electrical appliances, furniture  |Services|Intermediate Consumption</v>
      </c>
      <c r="I9" s="21">
        <f>VLOOKUP(EBOPS!F9,BEC5REF!$B$1:$F$178,5,FALSE)</f>
        <v>0</v>
      </c>
      <c r="J9" s="11"/>
    </row>
    <row r="10" spans="1:11" ht="30" customHeight="1" x14ac:dyDescent="0.25">
      <c r="A10" s="13" t="s">
        <v>20</v>
      </c>
      <c r="B10" s="9" t="s">
        <v>21</v>
      </c>
      <c r="C10" s="24"/>
      <c r="D10" s="9" t="s">
        <v>32</v>
      </c>
      <c r="E10" s="12" t="s">
        <v>33</v>
      </c>
      <c r="F10" s="20" t="s">
        <v>10</v>
      </c>
      <c r="G10" s="21" t="str">
        <f t="shared" si="0"/>
        <v>INT</v>
      </c>
      <c r="H10" s="21" t="str">
        <f>VLOOKUP(EBOPS!F10,BEC5REF!$B$1:$F$178,2,FALSE)</f>
        <v>Textile, apparel, shoes |Services|Intermediate Consumption</v>
      </c>
      <c r="I10" s="21">
        <f>VLOOKUP(EBOPS!F10,BEC5REF!$B$1:$F$178,5,FALSE)</f>
        <v>0</v>
      </c>
      <c r="J10" s="11"/>
    </row>
    <row r="11" spans="1:11" ht="30" customHeight="1" x14ac:dyDescent="0.25">
      <c r="A11" s="13" t="s">
        <v>34</v>
      </c>
      <c r="B11" s="9" t="s">
        <v>35</v>
      </c>
      <c r="C11" s="24"/>
      <c r="D11" s="9" t="s">
        <v>36</v>
      </c>
      <c r="E11" s="9" t="s">
        <v>37</v>
      </c>
      <c r="F11" s="22" t="s">
        <v>38</v>
      </c>
      <c r="G11" s="21" t="str">
        <f t="shared" si="0"/>
        <v>CONS</v>
      </c>
      <c r="H11" s="21" t="str">
        <f>VLOOKUP(EBOPS!F11,BEC5REF!$B$1:$F$178,2,FALSE)</f>
        <v>Transport equipment and services, travel, postal services|Services|Final Consumption</v>
      </c>
      <c r="I11" s="21">
        <f>VLOOKUP(EBOPS!F11,BEC5REF!$B$1:$F$178,5,FALSE)</f>
        <v>1</v>
      </c>
      <c r="J11" s="11"/>
    </row>
    <row r="12" spans="1:11" ht="30" customHeight="1" x14ac:dyDescent="0.25">
      <c r="A12" s="13" t="s">
        <v>34</v>
      </c>
      <c r="B12" s="9" t="s">
        <v>35</v>
      </c>
      <c r="C12" s="24"/>
      <c r="D12" s="9" t="s">
        <v>39</v>
      </c>
      <c r="E12" s="9" t="s">
        <v>40</v>
      </c>
      <c r="F12" s="22" t="s">
        <v>38</v>
      </c>
      <c r="G12" s="21" t="str">
        <f t="shared" si="0"/>
        <v>CONS</v>
      </c>
      <c r="H12" s="21" t="str">
        <f>VLOOKUP(EBOPS!F12,BEC5REF!$B$1:$F$178,2,FALSE)</f>
        <v>Transport equipment and services, travel, postal services|Services|Final Consumption</v>
      </c>
      <c r="I12" s="21">
        <f>VLOOKUP(EBOPS!F12,BEC5REF!$B$1:$F$178,5,FALSE)</f>
        <v>1</v>
      </c>
      <c r="J12" s="11"/>
    </row>
    <row r="13" spans="1:11" ht="30" customHeight="1" x14ac:dyDescent="0.25">
      <c r="A13" s="13" t="s">
        <v>34</v>
      </c>
      <c r="B13" s="9" t="s">
        <v>35</v>
      </c>
      <c r="C13" s="24"/>
      <c r="D13" s="9" t="s">
        <v>41</v>
      </c>
      <c r="E13" s="11" t="s">
        <v>42</v>
      </c>
      <c r="F13" s="20" t="s">
        <v>38</v>
      </c>
      <c r="G13" s="21" t="str">
        <f t="shared" si="0"/>
        <v>CONS</v>
      </c>
      <c r="H13" s="21" t="str">
        <f>VLOOKUP(EBOPS!F13,BEC5REF!$B$1:$F$178,2,FALSE)</f>
        <v>Transport equipment and services, travel, postal services|Services|Final Consumption</v>
      </c>
      <c r="I13" s="21">
        <f>VLOOKUP(EBOPS!F13,BEC5REF!$B$1:$F$178,5,FALSE)</f>
        <v>1</v>
      </c>
      <c r="J13" s="11"/>
    </row>
    <row r="14" spans="1:11" ht="30" customHeight="1" x14ac:dyDescent="0.25">
      <c r="A14" s="13" t="s">
        <v>43</v>
      </c>
      <c r="B14" s="9" t="s">
        <v>44</v>
      </c>
      <c r="C14" s="24"/>
      <c r="D14" s="9" t="s">
        <v>45</v>
      </c>
      <c r="E14" s="9" t="s">
        <v>46</v>
      </c>
      <c r="F14" s="22" t="s">
        <v>19</v>
      </c>
      <c r="G14" s="21" t="str">
        <f t="shared" si="0"/>
        <v>INT</v>
      </c>
      <c r="H14" s="21" t="str">
        <f>VLOOKUP(EBOPS!F14,BEC5REF!$B$1:$F$178,2,FALSE)</f>
        <v>Transport equipment and services, travel, postal services|Services|Intermediate Consumption</v>
      </c>
      <c r="I14" s="21">
        <f>VLOOKUP(EBOPS!F14,BEC5REF!$B$1:$F$178,5,FALSE)</f>
        <v>0</v>
      </c>
      <c r="J14" s="11"/>
      <c r="K14" s="3"/>
    </row>
    <row r="15" spans="1:11" ht="30" customHeight="1" x14ac:dyDescent="0.25">
      <c r="A15" s="13" t="s">
        <v>43</v>
      </c>
      <c r="B15" s="9" t="s">
        <v>44</v>
      </c>
      <c r="C15" s="24"/>
      <c r="D15" s="9" t="s">
        <v>47</v>
      </c>
      <c r="E15" s="11" t="s">
        <v>48</v>
      </c>
      <c r="F15" s="20" t="s">
        <v>19</v>
      </c>
      <c r="G15" s="21" t="str">
        <f t="shared" si="0"/>
        <v>INT</v>
      </c>
      <c r="H15" s="21" t="str">
        <f>VLOOKUP(EBOPS!F15,BEC5REF!$B$1:$F$178,2,FALSE)</f>
        <v>Transport equipment and services, travel, postal services|Services|Intermediate Consumption</v>
      </c>
      <c r="I15" s="21">
        <f>VLOOKUP(EBOPS!F15,BEC5REF!$B$1:$F$178,5,FALSE)</f>
        <v>0</v>
      </c>
      <c r="J15" s="11"/>
    </row>
    <row r="16" spans="1:11" ht="30" customHeight="1" x14ac:dyDescent="0.25">
      <c r="A16" s="13" t="s">
        <v>49</v>
      </c>
      <c r="B16" s="9" t="s">
        <v>50</v>
      </c>
      <c r="C16" s="24"/>
      <c r="D16" s="9" t="s">
        <v>51</v>
      </c>
      <c r="E16" s="9" t="s">
        <v>52</v>
      </c>
      <c r="F16" s="22" t="s">
        <v>19</v>
      </c>
      <c r="G16" s="21" t="str">
        <f t="shared" si="0"/>
        <v>INT</v>
      </c>
      <c r="H16" s="21" t="str">
        <f>VLOOKUP(EBOPS!F16,BEC5REF!$B$1:$F$178,2,FALSE)</f>
        <v>Transport equipment and services, travel, postal services|Services|Intermediate Consumption</v>
      </c>
      <c r="I16" s="21">
        <f>VLOOKUP(EBOPS!F16,BEC5REF!$B$1:$F$178,5,FALSE)</f>
        <v>0</v>
      </c>
      <c r="J16" s="11"/>
    </row>
    <row r="17" spans="1:10" ht="30" customHeight="1" x14ac:dyDescent="0.25">
      <c r="A17" s="13" t="s">
        <v>49</v>
      </c>
      <c r="B17" s="9" t="s">
        <v>50</v>
      </c>
      <c r="C17" s="24"/>
      <c r="D17" s="9" t="s">
        <v>53</v>
      </c>
      <c r="E17" s="9" t="s">
        <v>54</v>
      </c>
      <c r="F17" s="22" t="s">
        <v>19</v>
      </c>
      <c r="G17" s="21" t="str">
        <f t="shared" si="0"/>
        <v>INT</v>
      </c>
      <c r="H17" s="21" t="str">
        <f>VLOOKUP(EBOPS!F17,BEC5REF!$B$1:$F$178,2,FALSE)</f>
        <v>Transport equipment and services, travel, postal services|Services|Intermediate Consumption</v>
      </c>
      <c r="I17" s="21">
        <f>VLOOKUP(EBOPS!F17,BEC5REF!$B$1:$F$178,5,FALSE)</f>
        <v>0</v>
      </c>
      <c r="J17" s="11"/>
    </row>
    <row r="18" spans="1:10" ht="30" customHeight="1" x14ac:dyDescent="0.25">
      <c r="A18" s="13" t="s">
        <v>49</v>
      </c>
      <c r="B18" s="9" t="s">
        <v>50</v>
      </c>
      <c r="C18" s="24"/>
      <c r="D18" s="9" t="s">
        <v>55</v>
      </c>
      <c r="E18" s="9" t="s">
        <v>56</v>
      </c>
      <c r="F18" s="22" t="s">
        <v>19</v>
      </c>
      <c r="G18" s="21" t="str">
        <f t="shared" si="0"/>
        <v>INT</v>
      </c>
      <c r="H18" s="21" t="str">
        <f>VLOOKUP(EBOPS!F18,BEC5REF!$B$1:$F$178,2,FALSE)</f>
        <v>Transport equipment and services, travel, postal services|Services|Intermediate Consumption</v>
      </c>
      <c r="I18" s="21">
        <f>VLOOKUP(EBOPS!F18,BEC5REF!$B$1:$F$178,5,FALSE)</f>
        <v>0</v>
      </c>
      <c r="J18" s="11"/>
    </row>
    <row r="19" spans="1:10" ht="30" customHeight="1" x14ac:dyDescent="0.25">
      <c r="A19" s="13" t="s">
        <v>49</v>
      </c>
      <c r="B19" s="9" t="s">
        <v>50</v>
      </c>
      <c r="C19" s="24"/>
      <c r="D19" s="9" t="s">
        <v>57</v>
      </c>
      <c r="E19" s="9" t="s">
        <v>58</v>
      </c>
      <c r="F19" s="22" t="s">
        <v>19</v>
      </c>
      <c r="G19" s="21" t="str">
        <f t="shared" si="0"/>
        <v>INT</v>
      </c>
      <c r="H19" s="21" t="str">
        <f>VLOOKUP(EBOPS!F19,BEC5REF!$B$1:$F$178,2,FALSE)</f>
        <v>Transport equipment and services, travel, postal services|Services|Intermediate Consumption</v>
      </c>
      <c r="I19" s="21">
        <f>VLOOKUP(EBOPS!F19,BEC5REF!$B$1:$F$178,5,FALSE)</f>
        <v>0</v>
      </c>
      <c r="J19" s="11"/>
    </row>
    <row r="20" spans="1:10" ht="30" customHeight="1" x14ac:dyDescent="0.25">
      <c r="A20" s="13" t="s">
        <v>59</v>
      </c>
      <c r="B20" s="9" t="s">
        <v>60</v>
      </c>
      <c r="C20" s="24"/>
      <c r="D20" s="9" t="s">
        <v>61</v>
      </c>
      <c r="E20" s="9" t="s">
        <v>62</v>
      </c>
      <c r="F20" s="22" t="s">
        <v>38</v>
      </c>
      <c r="G20" s="21" t="str">
        <f t="shared" si="0"/>
        <v>CONS</v>
      </c>
      <c r="H20" s="21" t="str">
        <f>VLOOKUP(EBOPS!F20,BEC5REF!$B$1:$F$178,2,FALSE)</f>
        <v>Transport equipment and services, travel, postal services|Services|Final Consumption</v>
      </c>
      <c r="I20" s="21">
        <f>VLOOKUP(EBOPS!F20,BEC5REF!$B$1:$F$178,5,FALSE)</f>
        <v>1</v>
      </c>
      <c r="J20" s="11"/>
    </row>
    <row r="21" spans="1:10" ht="30" customHeight="1" x14ac:dyDescent="0.25">
      <c r="A21" s="13" t="s">
        <v>59</v>
      </c>
      <c r="B21" s="9" t="s">
        <v>60</v>
      </c>
      <c r="C21" s="24"/>
      <c r="D21" s="9" t="s">
        <v>63</v>
      </c>
      <c r="E21" s="9" t="s">
        <v>64</v>
      </c>
      <c r="F21" s="22" t="s">
        <v>38</v>
      </c>
      <c r="G21" s="21" t="str">
        <f t="shared" si="0"/>
        <v>CONS</v>
      </c>
      <c r="H21" s="21" t="str">
        <f>VLOOKUP(EBOPS!F21,BEC5REF!$B$1:$F$178,2,FALSE)</f>
        <v>Transport equipment and services, travel, postal services|Services|Final Consumption</v>
      </c>
      <c r="I21" s="21">
        <f>VLOOKUP(EBOPS!F21,BEC5REF!$B$1:$F$178,5,FALSE)</f>
        <v>1</v>
      </c>
      <c r="J21" s="11"/>
    </row>
    <row r="22" spans="1:10" ht="30" customHeight="1" x14ac:dyDescent="0.25">
      <c r="A22" s="13" t="s">
        <v>59</v>
      </c>
      <c r="B22" s="9" t="s">
        <v>60</v>
      </c>
      <c r="C22" s="24"/>
      <c r="D22" s="9" t="s">
        <v>65</v>
      </c>
      <c r="E22" s="11" t="s">
        <v>66</v>
      </c>
      <c r="F22" s="20" t="s">
        <v>19</v>
      </c>
      <c r="G22" s="21" t="str">
        <f t="shared" si="0"/>
        <v>INT</v>
      </c>
      <c r="H22" s="21" t="str">
        <f>VLOOKUP(EBOPS!F22,BEC5REF!$B$1:$F$178,2,FALSE)</f>
        <v>Transport equipment and services, travel, postal services|Services|Intermediate Consumption</v>
      </c>
      <c r="I22" s="21">
        <f>VLOOKUP(EBOPS!F22,BEC5REF!$B$1:$F$178,5,FALSE)</f>
        <v>0</v>
      </c>
      <c r="J22" s="11"/>
    </row>
    <row r="23" spans="1:10" ht="30" customHeight="1" x14ac:dyDescent="0.25">
      <c r="A23" s="13" t="s">
        <v>67</v>
      </c>
      <c r="B23" s="9" t="s">
        <v>68</v>
      </c>
      <c r="C23" s="24"/>
      <c r="D23" s="9" t="s">
        <v>69</v>
      </c>
      <c r="E23" s="9" t="s">
        <v>70</v>
      </c>
      <c r="F23" s="22" t="s">
        <v>19</v>
      </c>
      <c r="G23" s="21" t="str">
        <f t="shared" si="0"/>
        <v>INT</v>
      </c>
      <c r="H23" s="21" t="str">
        <f>VLOOKUP(EBOPS!F23,BEC5REF!$B$1:$F$178,2,FALSE)</f>
        <v>Transport equipment and services, travel, postal services|Services|Intermediate Consumption</v>
      </c>
      <c r="I23" s="21">
        <f>VLOOKUP(EBOPS!F23,BEC5REF!$B$1:$F$178,5,FALSE)</f>
        <v>0</v>
      </c>
      <c r="J23" s="11"/>
    </row>
    <row r="24" spans="1:10" ht="30" customHeight="1" x14ac:dyDescent="0.25">
      <c r="A24" s="13" t="s">
        <v>67</v>
      </c>
      <c r="B24" s="9" t="s">
        <v>68</v>
      </c>
      <c r="C24" s="24"/>
      <c r="D24" s="9" t="s">
        <v>71</v>
      </c>
      <c r="E24" s="11" t="s">
        <v>72</v>
      </c>
      <c r="F24" s="20" t="s">
        <v>19</v>
      </c>
      <c r="G24" s="21" t="str">
        <f t="shared" si="0"/>
        <v>INT</v>
      </c>
      <c r="H24" s="21" t="str">
        <f>VLOOKUP(EBOPS!F24,BEC5REF!$B$1:$F$178,2,FALSE)</f>
        <v>Transport equipment and services, travel, postal services|Services|Intermediate Consumption</v>
      </c>
      <c r="I24" s="21">
        <f>VLOOKUP(EBOPS!F24,BEC5REF!$B$1:$F$178,5,FALSE)</f>
        <v>0</v>
      </c>
      <c r="J24" s="11"/>
    </row>
    <row r="25" spans="1:10" ht="30" customHeight="1" x14ac:dyDescent="0.25">
      <c r="A25" s="13" t="s">
        <v>73</v>
      </c>
      <c r="B25" s="9" t="s">
        <v>74</v>
      </c>
      <c r="C25" s="24"/>
      <c r="D25" s="9" t="s">
        <v>75</v>
      </c>
      <c r="E25" s="9" t="s">
        <v>76</v>
      </c>
      <c r="F25" s="22" t="s">
        <v>19</v>
      </c>
      <c r="G25" s="21" t="str">
        <f t="shared" si="0"/>
        <v>INT</v>
      </c>
      <c r="H25" s="21" t="str">
        <f>VLOOKUP(EBOPS!F25,BEC5REF!$B$1:$F$178,2,FALSE)</f>
        <v>Transport equipment and services, travel, postal services|Services|Intermediate Consumption</v>
      </c>
      <c r="I25" s="21">
        <f>VLOOKUP(EBOPS!F25,BEC5REF!$B$1:$F$178,5,FALSE)</f>
        <v>0</v>
      </c>
      <c r="J25" s="11"/>
    </row>
    <row r="26" spans="1:10" ht="30" customHeight="1" x14ac:dyDescent="0.25">
      <c r="A26" s="13" t="s">
        <v>73</v>
      </c>
      <c r="B26" s="9" t="s">
        <v>74</v>
      </c>
      <c r="C26" s="24"/>
      <c r="D26" s="9" t="s">
        <v>77</v>
      </c>
      <c r="E26" s="9" t="s">
        <v>78</v>
      </c>
      <c r="F26" s="22" t="s">
        <v>19</v>
      </c>
      <c r="G26" s="21" t="str">
        <f t="shared" si="0"/>
        <v>INT</v>
      </c>
      <c r="H26" s="21" t="str">
        <f>VLOOKUP(EBOPS!F26,BEC5REF!$B$1:$F$178,2,FALSE)</f>
        <v>Transport equipment and services, travel, postal services|Services|Intermediate Consumption</v>
      </c>
      <c r="I26" s="21">
        <f>VLOOKUP(EBOPS!F26,BEC5REF!$B$1:$F$178,5,FALSE)</f>
        <v>0</v>
      </c>
      <c r="J26" s="11"/>
    </row>
    <row r="27" spans="1:10" ht="30" customHeight="1" x14ac:dyDescent="0.25">
      <c r="A27" s="13" t="s">
        <v>73</v>
      </c>
      <c r="B27" s="9" t="s">
        <v>74</v>
      </c>
      <c r="C27" s="24"/>
      <c r="D27" s="9" t="s">
        <v>79</v>
      </c>
      <c r="E27" s="9" t="s">
        <v>80</v>
      </c>
      <c r="F27" s="22" t="s">
        <v>19</v>
      </c>
      <c r="G27" s="21" t="str">
        <f t="shared" si="0"/>
        <v>INT</v>
      </c>
      <c r="H27" s="21" t="str">
        <f>VLOOKUP(EBOPS!F27,BEC5REF!$B$1:$F$178,2,FALSE)</f>
        <v>Transport equipment and services, travel, postal services|Services|Intermediate Consumption</v>
      </c>
      <c r="I27" s="21">
        <f>VLOOKUP(EBOPS!F27,BEC5REF!$B$1:$F$178,5,FALSE)</f>
        <v>0</v>
      </c>
      <c r="J27" s="11"/>
    </row>
    <row r="28" spans="1:10" ht="30" customHeight="1" x14ac:dyDescent="0.25">
      <c r="A28" s="19" t="s">
        <v>81</v>
      </c>
      <c r="B28" s="12" t="s">
        <v>82</v>
      </c>
      <c r="C28" s="12"/>
      <c r="D28" s="9"/>
      <c r="E28" s="9"/>
      <c r="F28" s="22" t="s">
        <v>19</v>
      </c>
      <c r="G28" s="21" t="str">
        <f t="shared" si="0"/>
        <v>INT</v>
      </c>
      <c r="H28" s="21" t="str">
        <f>VLOOKUP(EBOPS!F28,BEC5REF!$B$1:$F$178,2,FALSE)</f>
        <v>Transport equipment and services, travel, postal services|Services|Intermediate Consumption</v>
      </c>
      <c r="I28" s="21">
        <f>VLOOKUP(EBOPS!F28,BEC5REF!$B$1:$F$178,5,FALSE)</f>
        <v>0</v>
      </c>
      <c r="J28" s="11"/>
    </row>
    <row r="29" spans="1:10" ht="30" customHeight="1" x14ac:dyDescent="0.25">
      <c r="A29" s="13" t="s">
        <v>83</v>
      </c>
      <c r="B29" s="9" t="s">
        <v>84</v>
      </c>
      <c r="C29" s="24"/>
      <c r="D29" s="9" t="s">
        <v>85</v>
      </c>
      <c r="E29" s="12" t="s">
        <v>86</v>
      </c>
      <c r="F29" s="20" t="s">
        <v>19</v>
      </c>
      <c r="G29" s="21" t="str">
        <f t="shared" si="0"/>
        <v>INT</v>
      </c>
      <c r="H29" s="21" t="str">
        <f>VLOOKUP(EBOPS!F29,BEC5REF!$B$1:$F$178,2,FALSE)</f>
        <v>Transport equipment and services, travel, postal services|Services|Intermediate Consumption</v>
      </c>
      <c r="I29" s="21">
        <f>VLOOKUP(EBOPS!F29,BEC5REF!$B$1:$F$178,5,FALSE)</f>
        <v>0</v>
      </c>
      <c r="J29" s="11"/>
    </row>
    <row r="30" spans="1:10" ht="30" customHeight="1" x14ac:dyDescent="0.25">
      <c r="A30" s="13" t="s">
        <v>87</v>
      </c>
      <c r="B30" s="9" t="s">
        <v>88</v>
      </c>
      <c r="C30" s="24"/>
      <c r="D30" s="9" t="s">
        <v>89</v>
      </c>
      <c r="E30" s="9" t="s">
        <v>90</v>
      </c>
      <c r="F30" s="22" t="s">
        <v>38</v>
      </c>
      <c r="G30" s="21" t="str">
        <f t="shared" si="0"/>
        <v>CONS</v>
      </c>
      <c r="H30" s="21" t="str">
        <f>VLOOKUP(EBOPS!F30,BEC5REF!$B$1:$F$178,2,FALSE)</f>
        <v>Transport equipment and services, travel, postal services|Services|Final Consumption</v>
      </c>
      <c r="I30" s="21">
        <f>VLOOKUP(EBOPS!F30,BEC5REF!$B$1:$F$178,5,FALSE)</f>
        <v>1</v>
      </c>
      <c r="J30" s="11"/>
    </row>
    <row r="31" spans="1:10" ht="30" customHeight="1" x14ac:dyDescent="0.25">
      <c r="A31" s="13" t="s">
        <v>87</v>
      </c>
      <c r="B31" s="9" t="s">
        <v>88</v>
      </c>
      <c r="C31" s="24"/>
      <c r="D31" s="9" t="s">
        <v>91</v>
      </c>
      <c r="E31" s="9" t="s">
        <v>92</v>
      </c>
      <c r="F31" s="22" t="s">
        <v>19</v>
      </c>
      <c r="G31" s="21" t="str">
        <f t="shared" si="0"/>
        <v>INT</v>
      </c>
      <c r="H31" s="21" t="str">
        <f>VLOOKUP(EBOPS!F31,BEC5REF!$B$1:$F$178,2,FALSE)</f>
        <v>Transport equipment and services, travel, postal services|Services|Intermediate Consumption</v>
      </c>
      <c r="I31" s="21">
        <f>VLOOKUP(EBOPS!F31,BEC5REF!$B$1:$F$178,5,FALSE)</f>
        <v>0</v>
      </c>
      <c r="J31" s="11"/>
    </row>
    <row r="32" spans="1:10" ht="30" customHeight="1" x14ac:dyDescent="0.25">
      <c r="A32" s="13" t="s">
        <v>87</v>
      </c>
      <c r="B32" s="9" t="s">
        <v>88</v>
      </c>
      <c r="C32" s="24"/>
      <c r="D32" s="9" t="s">
        <v>93</v>
      </c>
      <c r="E32" s="9" t="s">
        <v>94</v>
      </c>
      <c r="F32" s="22" t="s">
        <v>19</v>
      </c>
      <c r="G32" s="21" t="str">
        <f t="shared" si="0"/>
        <v>INT</v>
      </c>
      <c r="H32" s="21" t="str">
        <f>VLOOKUP(EBOPS!F32,BEC5REF!$B$1:$F$178,2,FALSE)</f>
        <v>Transport equipment and services, travel, postal services|Services|Intermediate Consumption</v>
      </c>
      <c r="I32" s="21">
        <f>VLOOKUP(EBOPS!F32,BEC5REF!$B$1:$F$178,5,FALSE)</f>
        <v>0</v>
      </c>
      <c r="J32" s="11"/>
    </row>
    <row r="33" spans="1:10" ht="30" customHeight="1" x14ac:dyDescent="0.25">
      <c r="A33" s="13" t="s">
        <v>95</v>
      </c>
      <c r="B33" s="9" t="s">
        <v>96</v>
      </c>
      <c r="C33" s="24"/>
      <c r="D33" s="9" t="s">
        <v>97</v>
      </c>
      <c r="E33" s="9" t="s">
        <v>98</v>
      </c>
      <c r="F33" s="22" t="s">
        <v>19</v>
      </c>
      <c r="G33" s="21" t="str">
        <f t="shared" si="0"/>
        <v>INT</v>
      </c>
      <c r="H33" s="21" t="str">
        <f>VLOOKUP(EBOPS!F33,BEC5REF!$B$1:$F$178,2,FALSE)</f>
        <v>Transport equipment and services, travel, postal services|Services|Intermediate Consumption</v>
      </c>
      <c r="I33" s="21">
        <f>VLOOKUP(EBOPS!F33,BEC5REF!$B$1:$F$178,5,FALSE)</f>
        <v>0</v>
      </c>
      <c r="J33" s="11"/>
    </row>
    <row r="34" spans="1:10" ht="30" customHeight="1" x14ac:dyDescent="0.25">
      <c r="A34" s="13" t="s">
        <v>95</v>
      </c>
      <c r="B34" s="9" t="s">
        <v>96</v>
      </c>
      <c r="C34" s="24"/>
      <c r="D34" s="9" t="s">
        <v>99</v>
      </c>
      <c r="E34" s="9" t="s">
        <v>100</v>
      </c>
      <c r="F34" s="22" t="s">
        <v>38</v>
      </c>
      <c r="G34" s="21" t="str">
        <f t="shared" si="0"/>
        <v>CONS</v>
      </c>
      <c r="H34" s="21" t="str">
        <f>VLOOKUP(EBOPS!F34,BEC5REF!$B$1:$F$178,2,FALSE)</f>
        <v>Transport equipment and services, travel, postal services|Services|Final Consumption</v>
      </c>
      <c r="I34" s="21">
        <f>VLOOKUP(EBOPS!F34,BEC5REF!$B$1:$F$178,5,FALSE)</f>
        <v>1</v>
      </c>
      <c r="J34" s="11"/>
    </row>
    <row r="35" spans="1:10" ht="30" customHeight="1" x14ac:dyDescent="0.25">
      <c r="A35" s="13" t="s">
        <v>95</v>
      </c>
      <c r="B35" s="9" t="s">
        <v>96</v>
      </c>
      <c r="C35" s="24"/>
      <c r="D35" s="9" t="s">
        <v>101</v>
      </c>
      <c r="E35" s="9" t="s">
        <v>102</v>
      </c>
      <c r="F35" s="22" t="s">
        <v>38</v>
      </c>
      <c r="G35" s="21" t="str">
        <f t="shared" si="0"/>
        <v>CONS</v>
      </c>
      <c r="H35" s="21" t="str">
        <f>VLOOKUP(EBOPS!F35,BEC5REF!$B$1:$F$178,2,FALSE)</f>
        <v>Transport equipment and services, travel, postal services|Services|Final Consumption</v>
      </c>
      <c r="I35" s="21">
        <f>VLOOKUP(EBOPS!F35,BEC5REF!$B$1:$F$178,5,FALSE)</f>
        <v>1</v>
      </c>
      <c r="J35" s="11"/>
    </row>
    <row r="36" spans="1:10" ht="30" customHeight="1" x14ac:dyDescent="0.25">
      <c r="A36" s="13" t="s">
        <v>103</v>
      </c>
      <c r="B36" s="9" t="s">
        <v>104</v>
      </c>
      <c r="C36" s="24"/>
      <c r="D36" s="9" t="s">
        <v>105</v>
      </c>
      <c r="E36" s="9" t="s">
        <v>106</v>
      </c>
      <c r="F36" s="22" t="s">
        <v>19</v>
      </c>
      <c r="G36" s="21" t="str">
        <f t="shared" si="0"/>
        <v>INT</v>
      </c>
      <c r="H36" s="21" t="str">
        <f>VLOOKUP(EBOPS!F36,BEC5REF!$B$1:$F$178,2,FALSE)</f>
        <v>Transport equipment and services, travel, postal services|Services|Intermediate Consumption</v>
      </c>
      <c r="I36" s="21">
        <f>VLOOKUP(EBOPS!F36,BEC5REF!$B$1:$F$178,5,FALSE)</f>
        <v>0</v>
      </c>
      <c r="J36" s="11"/>
    </row>
    <row r="37" spans="1:10" ht="30" customHeight="1" x14ac:dyDescent="0.25">
      <c r="A37" s="13" t="s">
        <v>107</v>
      </c>
      <c r="B37" s="9" t="s">
        <v>108</v>
      </c>
      <c r="C37" s="24"/>
      <c r="D37" s="9" t="s">
        <v>109</v>
      </c>
      <c r="E37" s="9" t="s">
        <v>110</v>
      </c>
      <c r="F37" s="22" t="s">
        <v>19</v>
      </c>
      <c r="G37" s="21" t="str">
        <f t="shared" si="0"/>
        <v>INT</v>
      </c>
      <c r="H37" s="21" t="str">
        <f>VLOOKUP(EBOPS!F37,BEC5REF!$B$1:$F$178,2,FALSE)</f>
        <v>Transport equipment and services, travel, postal services|Services|Intermediate Consumption</v>
      </c>
      <c r="I37" s="21">
        <f>VLOOKUP(EBOPS!F37,BEC5REF!$B$1:$F$178,5,FALSE)</f>
        <v>0</v>
      </c>
      <c r="J37" s="11"/>
    </row>
    <row r="38" spans="1:10" ht="30" customHeight="1" x14ac:dyDescent="0.25">
      <c r="A38" s="13" t="s">
        <v>111</v>
      </c>
      <c r="B38" s="9" t="s">
        <v>112</v>
      </c>
      <c r="C38" s="24"/>
      <c r="D38" s="9" t="s">
        <v>113</v>
      </c>
      <c r="E38" s="9" t="s">
        <v>114</v>
      </c>
      <c r="F38" s="22" t="s">
        <v>19</v>
      </c>
      <c r="G38" s="21" t="str">
        <f t="shared" si="0"/>
        <v>INT</v>
      </c>
      <c r="H38" s="21" t="str">
        <f>VLOOKUP(EBOPS!F38,BEC5REF!$B$1:$F$178,2,FALSE)</f>
        <v>Transport equipment and services, travel, postal services|Services|Intermediate Consumption</v>
      </c>
      <c r="I38" s="21">
        <f>VLOOKUP(EBOPS!F38,BEC5REF!$B$1:$F$178,5,FALSE)</f>
        <v>0</v>
      </c>
      <c r="J38" s="11"/>
    </row>
    <row r="39" spans="1:10" ht="30" customHeight="1" x14ac:dyDescent="0.25">
      <c r="A39" s="13" t="s">
        <v>111</v>
      </c>
      <c r="B39" s="9" t="s">
        <v>112</v>
      </c>
      <c r="C39" s="24"/>
      <c r="D39" s="9" t="s">
        <v>115</v>
      </c>
      <c r="E39" s="9" t="s">
        <v>116</v>
      </c>
      <c r="F39" s="22" t="s">
        <v>38</v>
      </c>
      <c r="G39" s="21" t="str">
        <f t="shared" si="0"/>
        <v>CONS</v>
      </c>
      <c r="H39" s="21" t="str">
        <f>VLOOKUP(EBOPS!F39,BEC5REF!$B$1:$F$178,2,FALSE)</f>
        <v>Transport equipment and services, travel, postal services|Services|Final Consumption</v>
      </c>
      <c r="I39" s="21">
        <f>VLOOKUP(EBOPS!F39,BEC5REF!$B$1:$F$178,5,FALSE)</f>
        <v>1</v>
      </c>
      <c r="J39" s="11"/>
    </row>
    <row r="40" spans="1:10" ht="30" customHeight="1" x14ac:dyDescent="0.25">
      <c r="A40" s="13" t="s">
        <v>111</v>
      </c>
      <c r="B40" s="9" t="s">
        <v>112</v>
      </c>
      <c r="C40" s="24"/>
      <c r="D40" s="9" t="s">
        <v>117</v>
      </c>
      <c r="E40" s="9" t="s">
        <v>118</v>
      </c>
      <c r="F40" s="22" t="s">
        <v>38</v>
      </c>
      <c r="G40" s="21" t="str">
        <f t="shared" si="0"/>
        <v>CONS</v>
      </c>
      <c r="H40" s="21" t="str">
        <f>VLOOKUP(EBOPS!F40,BEC5REF!$B$1:$F$178,2,FALSE)</f>
        <v>Transport equipment and services, travel, postal services|Services|Final Consumption</v>
      </c>
      <c r="I40" s="21">
        <f>VLOOKUP(EBOPS!F40,BEC5REF!$B$1:$F$178,5,FALSE)</f>
        <v>1</v>
      </c>
      <c r="J40" s="11"/>
    </row>
    <row r="41" spans="1:10" ht="30" customHeight="1" x14ac:dyDescent="0.25">
      <c r="A41" s="13" t="s">
        <v>111</v>
      </c>
      <c r="B41" s="9" t="s">
        <v>112</v>
      </c>
      <c r="C41" s="24"/>
      <c r="D41" s="9" t="s">
        <v>119</v>
      </c>
      <c r="E41" s="9" t="s">
        <v>120</v>
      </c>
      <c r="F41" s="22" t="s">
        <v>38</v>
      </c>
      <c r="G41" s="21" t="str">
        <f t="shared" si="0"/>
        <v>CONS</v>
      </c>
      <c r="H41" s="21" t="str">
        <f>VLOOKUP(EBOPS!F41,BEC5REF!$B$1:$F$178,2,FALSE)</f>
        <v>Transport equipment and services, travel, postal services|Services|Final Consumption</v>
      </c>
      <c r="I41" s="21">
        <f>VLOOKUP(EBOPS!F41,BEC5REF!$B$1:$F$178,5,FALSE)</f>
        <v>1</v>
      </c>
      <c r="J41" s="11"/>
    </row>
    <row r="42" spans="1:10" ht="30" customHeight="1" x14ac:dyDescent="0.25">
      <c r="A42" s="13" t="s">
        <v>111</v>
      </c>
      <c r="B42" s="9" t="s">
        <v>112</v>
      </c>
      <c r="C42" s="24"/>
      <c r="D42" s="9" t="s">
        <v>121</v>
      </c>
      <c r="E42" s="11" t="s">
        <v>122</v>
      </c>
      <c r="F42" s="20" t="s">
        <v>38</v>
      </c>
      <c r="G42" s="21" t="str">
        <f t="shared" si="0"/>
        <v>CONS</v>
      </c>
      <c r="H42" s="21" t="str">
        <f>VLOOKUP(EBOPS!F42,BEC5REF!$B$1:$F$178,2,FALSE)</f>
        <v>Transport equipment and services, travel, postal services|Services|Final Consumption</v>
      </c>
      <c r="I42" s="21">
        <f>VLOOKUP(EBOPS!F42,BEC5REF!$B$1:$F$178,5,FALSE)</f>
        <v>1</v>
      </c>
      <c r="J42" s="11"/>
    </row>
    <row r="43" spans="1:10" ht="30" customHeight="1" x14ac:dyDescent="0.25">
      <c r="A43" s="13" t="s">
        <v>111</v>
      </c>
      <c r="B43" s="9" t="s">
        <v>112</v>
      </c>
      <c r="C43" s="24"/>
      <c r="D43" s="9" t="s">
        <v>123</v>
      </c>
      <c r="E43" s="9" t="s">
        <v>124</v>
      </c>
      <c r="F43" s="22" t="s">
        <v>38</v>
      </c>
      <c r="G43" s="21" t="str">
        <f t="shared" si="0"/>
        <v>CONS</v>
      </c>
      <c r="H43" s="21" t="str">
        <f>VLOOKUP(EBOPS!F43,BEC5REF!$B$1:$F$178,2,FALSE)</f>
        <v>Transport equipment and services, travel, postal services|Services|Final Consumption</v>
      </c>
      <c r="I43" s="21">
        <f>VLOOKUP(EBOPS!F43,BEC5REF!$B$1:$F$178,5,FALSE)</f>
        <v>1</v>
      </c>
      <c r="J43" s="11"/>
    </row>
    <row r="44" spans="1:10" ht="30" customHeight="1" x14ac:dyDescent="0.25">
      <c r="A44" s="13" t="s">
        <v>111</v>
      </c>
      <c r="B44" s="9" t="s">
        <v>112</v>
      </c>
      <c r="C44" s="24"/>
      <c r="D44" s="9" t="s">
        <v>125</v>
      </c>
      <c r="E44" s="9" t="s">
        <v>126</v>
      </c>
      <c r="F44" s="22" t="s">
        <v>19</v>
      </c>
      <c r="G44" s="21" t="str">
        <f t="shared" si="0"/>
        <v>INT</v>
      </c>
      <c r="H44" s="21" t="str">
        <f>VLOOKUP(EBOPS!F44,BEC5REF!$B$1:$F$178,2,FALSE)</f>
        <v>Transport equipment and services, travel, postal services|Services|Intermediate Consumption</v>
      </c>
      <c r="I44" s="21">
        <f>VLOOKUP(EBOPS!F44,BEC5REF!$B$1:$F$178,5,FALSE)</f>
        <v>0</v>
      </c>
      <c r="J44" s="11"/>
    </row>
    <row r="45" spans="1:10" ht="30" customHeight="1" x14ac:dyDescent="0.25">
      <c r="A45" s="13" t="s">
        <v>111</v>
      </c>
      <c r="B45" s="9" t="s">
        <v>112</v>
      </c>
      <c r="C45" s="24"/>
      <c r="D45" s="9" t="s">
        <v>127</v>
      </c>
      <c r="E45" s="9" t="s">
        <v>128</v>
      </c>
      <c r="F45" s="22" t="s">
        <v>19</v>
      </c>
      <c r="G45" s="21" t="str">
        <f t="shared" si="0"/>
        <v>INT</v>
      </c>
      <c r="H45" s="21" t="str">
        <f>VLOOKUP(EBOPS!F45,BEC5REF!$B$1:$F$178,2,FALSE)</f>
        <v>Transport equipment and services, travel, postal services|Services|Intermediate Consumption</v>
      </c>
      <c r="I45" s="21">
        <f>VLOOKUP(EBOPS!F45,BEC5REF!$B$1:$F$178,5,FALSE)</f>
        <v>0</v>
      </c>
      <c r="J45" s="11"/>
    </row>
    <row r="46" spans="1:10" ht="30" customHeight="1" x14ac:dyDescent="0.25">
      <c r="A46" s="13" t="s">
        <v>111</v>
      </c>
      <c r="B46" s="9" t="s">
        <v>112</v>
      </c>
      <c r="C46" s="24"/>
      <c r="D46" s="9" t="s">
        <v>129</v>
      </c>
      <c r="E46" s="9" t="s">
        <v>130</v>
      </c>
      <c r="F46" s="22" t="s">
        <v>38</v>
      </c>
      <c r="G46" s="21" t="str">
        <f t="shared" si="0"/>
        <v>CONS</v>
      </c>
      <c r="H46" s="21" t="str">
        <f>VLOOKUP(EBOPS!F46,BEC5REF!$B$1:$F$178,2,FALSE)</f>
        <v>Transport equipment and services, travel, postal services|Services|Final Consumption</v>
      </c>
      <c r="I46" s="21">
        <f>VLOOKUP(EBOPS!F46,BEC5REF!$B$1:$F$178,5,FALSE)</f>
        <v>1</v>
      </c>
      <c r="J46" s="11"/>
    </row>
    <row r="47" spans="1:10" ht="30" customHeight="1" x14ac:dyDescent="0.25">
      <c r="A47" s="13" t="s">
        <v>111</v>
      </c>
      <c r="B47" s="9" t="s">
        <v>112</v>
      </c>
      <c r="C47" s="24"/>
      <c r="D47" s="9" t="s">
        <v>131</v>
      </c>
      <c r="E47" s="9" t="s">
        <v>132</v>
      </c>
      <c r="F47" s="22" t="s">
        <v>38</v>
      </c>
      <c r="G47" s="21" t="str">
        <f t="shared" si="0"/>
        <v>CONS</v>
      </c>
      <c r="H47" s="21" t="str">
        <f>VLOOKUP(EBOPS!F47,BEC5REF!$B$1:$F$178,2,FALSE)</f>
        <v>Transport equipment and services, travel, postal services|Services|Final Consumption</v>
      </c>
      <c r="I47" s="21">
        <f>VLOOKUP(EBOPS!F47,BEC5REF!$B$1:$F$178,5,FALSE)</f>
        <v>1</v>
      </c>
      <c r="J47" s="11"/>
    </row>
    <row r="48" spans="1:10" ht="30" customHeight="1" x14ac:dyDescent="0.25">
      <c r="A48" s="13" t="s">
        <v>111</v>
      </c>
      <c r="B48" s="9" t="s">
        <v>112</v>
      </c>
      <c r="C48" s="24"/>
      <c r="D48" s="9" t="s">
        <v>133</v>
      </c>
      <c r="E48" s="11" t="s">
        <v>134</v>
      </c>
      <c r="F48" s="20" t="s">
        <v>19</v>
      </c>
      <c r="G48" s="21" t="str">
        <f t="shared" si="0"/>
        <v>INT</v>
      </c>
      <c r="H48" s="21" t="str">
        <f>VLOOKUP(EBOPS!F48,BEC5REF!$B$1:$F$178,2,FALSE)</f>
        <v>Transport equipment and services, travel, postal services|Services|Intermediate Consumption</v>
      </c>
      <c r="I48" s="21">
        <f>VLOOKUP(EBOPS!F48,BEC5REF!$B$1:$F$178,5,FALSE)</f>
        <v>0</v>
      </c>
      <c r="J48" s="11"/>
    </row>
    <row r="49" spans="1:10" ht="30" customHeight="1" x14ac:dyDescent="0.25">
      <c r="A49" s="13" t="s">
        <v>135</v>
      </c>
      <c r="B49" s="9" t="s">
        <v>136</v>
      </c>
      <c r="C49" s="24"/>
      <c r="D49" s="9" t="s">
        <v>137</v>
      </c>
      <c r="E49" s="9" t="s">
        <v>138</v>
      </c>
      <c r="F49" s="22" t="s">
        <v>19</v>
      </c>
      <c r="G49" s="21" t="str">
        <f t="shared" si="0"/>
        <v>INT</v>
      </c>
      <c r="H49" s="21" t="str">
        <f>VLOOKUP(EBOPS!F49,BEC5REF!$B$1:$F$178,2,FALSE)</f>
        <v>Transport equipment and services, travel, postal services|Services|Intermediate Consumption</v>
      </c>
      <c r="I49" s="21">
        <f>VLOOKUP(EBOPS!F49,BEC5REF!$B$1:$F$178,5,FALSE)</f>
        <v>0</v>
      </c>
      <c r="J49" s="11"/>
    </row>
    <row r="50" spans="1:10" ht="30" customHeight="1" x14ac:dyDescent="0.25">
      <c r="A50" s="13" t="s">
        <v>135</v>
      </c>
      <c r="B50" s="9" t="s">
        <v>136</v>
      </c>
      <c r="C50" s="24"/>
      <c r="D50" s="9" t="s">
        <v>139</v>
      </c>
      <c r="E50" s="11" t="s">
        <v>140</v>
      </c>
      <c r="F50" s="20" t="s">
        <v>19</v>
      </c>
      <c r="G50" s="21" t="str">
        <f t="shared" si="0"/>
        <v>INT</v>
      </c>
      <c r="H50" s="21" t="str">
        <f>VLOOKUP(EBOPS!F50,BEC5REF!$B$1:$F$178,2,FALSE)</f>
        <v>Transport equipment and services, travel, postal services|Services|Intermediate Consumption</v>
      </c>
      <c r="I50" s="21">
        <f>VLOOKUP(EBOPS!F50,BEC5REF!$B$1:$F$178,5,FALSE)</f>
        <v>0</v>
      </c>
      <c r="J50" s="11"/>
    </row>
    <row r="51" spans="1:10" ht="30" customHeight="1" x14ac:dyDescent="0.25">
      <c r="A51" s="13" t="s">
        <v>141</v>
      </c>
      <c r="B51" s="9" t="s">
        <v>142</v>
      </c>
      <c r="C51" s="24"/>
      <c r="D51" s="9" t="s">
        <v>143</v>
      </c>
      <c r="E51" s="12" t="s">
        <v>144</v>
      </c>
      <c r="F51" s="20" t="s">
        <v>19</v>
      </c>
      <c r="G51" s="21" t="str">
        <f t="shared" si="0"/>
        <v>INT</v>
      </c>
      <c r="H51" s="21" t="str">
        <f>VLOOKUP(EBOPS!F51,BEC5REF!$B$1:$F$178,2,FALSE)</f>
        <v>Transport equipment and services, travel, postal services|Services|Intermediate Consumption</v>
      </c>
      <c r="I51" s="21">
        <f>VLOOKUP(EBOPS!F51,BEC5REF!$B$1:$F$178,5,FALSE)</f>
        <v>0</v>
      </c>
      <c r="J51" s="11"/>
    </row>
    <row r="52" spans="1:10" ht="30" customHeight="1" x14ac:dyDescent="0.25">
      <c r="A52" s="13" t="s">
        <v>145</v>
      </c>
      <c r="B52" s="9" t="s">
        <v>146</v>
      </c>
      <c r="C52" s="24"/>
      <c r="D52" s="9" t="s">
        <v>147</v>
      </c>
      <c r="E52" s="9" t="s">
        <v>148</v>
      </c>
      <c r="F52" s="22" t="s">
        <v>38</v>
      </c>
      <c r="G52" s="21" t="str">
        <f t="shared" si="0"/>
        <v>CONS</v>
      </c>
      <c r="H52" s="21" t="str">
        <f>VLOOKUP(EBOPS!F52,BEC5REF!$B$1:$F$178,2,FALSE)</f>
        <v>Transport equipment and services, travel, postal services|Services|Final Consumption</v>
      </c>
      <c r="I52" s="21">
        <f>VLOOKUP(EBOPS!F52,BEC5REF!$B$1:$F$178,5,FALSE)</f>
        <v>1</v>
      </c>
      <c r="J52" s="11"/>
    </row>
    <row r="53" spans="1:10" ht="30" customHeight="1" x14ac:dyDescent="0.25">
      <c r="A53" s="13" t="s">
        <v>145</v>
      </c>
      <c r="B53" s="9" t="s">
        <v>146</v>
      </c>
      <c r="C53" s="24"/>
      <c r="D53" s="9" t="s">
        <v>149</v>
      </c>
      <c r="E53" s="9" t="s">
        <v>150</v>
      </c>
      <c r="F53" s="22" t="s">
        <v>38</v>
      </c>
      <c r="G53" s="21" t="str">
        <f t="shared" si="0"/>
        <v>CONS</v>
      </c>
      <c r="H53" s="21" t="str">
        <f>VLOOKUP(EBOPS!F53,BEC5REF!$B$1:$F$178,2,FALSE)</f>
        <v>Transport equipment and services, travel, postal services|Services|Final Consumption</v>
      </c>
      <c r="I53" s="21">
        <f>VLOOKUP(EBOPS!F53,BEC5REF!$B$1:$F$178,5,FALSE)</f>
        <v>1</v>
      </c>
      <c r="J53" s="11"/>
    </row>
    <row r="54" spans="1:10" ht="30" customHeight="1" x14ac:dyDescent="0.25">
      <c r="A54" s="13" t="s">
        <v>145</v>
      </c>
      <c r="B54" s="9" t="s">
        <v>146</v>
      </c>
      <c r="C54" s="24"/>
      <c r="D54" s="9" t="s">
        <v>151</v>
      </c>
      <c r="E54" s="9" t="s">
        <v>152</v>
      </c>
      <c r="F54" s="22" t="s">
        <v>38</v>
      </c>
      <c r="G54" s="21" t="str">
        <f t="shared" si="0"/>
        <v>CONS</v>
      </c>
      <c r="H54" s="21" t="str">
        <f>VLOOKUP(EBOPS!F54,BEC5REF!$B$1:$F$178,2,FALSE)</f>
        <v>Transport equipment and services, travel, postal services|Services|Final Consumption</v>
      </c>
      <c r="I54" s="21">
        <f>VLOOKUP(EBOPS!F54,BEC5REF!$B$1:$F$178,5,FALSE)</f>
        <v>1</v>
      </c>
      <c r="J54" s="11"/>
    </row>
    <row r="55" spans="1:10" ht="30" customHeight="1" x14ac:dyDescent="0.25">
      <c r="A55" s="13" t="s">
        <v>145</v>
      </c>
      <c r="B55" s="9" t="s">
        <v>146</v>
      </c>
      <c r="C55" s="24"/>
      <c r="D55" s="9" t="s">
        <v>153</v>
      </c>
      <c r="E55" s="11" t="s">
        <v>154</v>
      </c>
      <c r="F55" s="20" t="s">
        <v>38</v>
      </c>
      <c r="G55" s="21" t="str">
        <f t="shared" si="0"/>
        <v>CONS</v>
      </c>
      <c r="H55" s="21" t="str">
        <f>VLOOKUP(EBOPS!F55,BEC5REF!$B$1:$F$178,2,FALSE)</f>
        <v>Transport equipment and services, travel, postal services|Services|Final Consumption</v>
      </c>
      <c r="I55" s="21">
        <f>VLOOKUP(EBOPS!F55,BEC5REF!$B$1:$F$178,5,FALSE)</f>
        <v>1</v>
      </c>
      <c r="J55" s="11"/>
    </row>
    <row r="56" spans="1:10" ht="30" customHeight="1" x14ac:dyDescent="0.25">
      <c r="A56" s="13" t="s">
        <v>155</v>
      </c>
      <c r="B56" s="9" t="s">
        <v>156</v>
      </c>
      <c r="C56" s="24"/>
      <c r="D56" s="9" t="s">
        <v>157</v>
      </c>
      <c r="E56" s="9" t="s">
        <v>158</v>
      </c>
      <c r="F56" s="22" t="s">
        <v>19</v>
      </c>
      <c r="G56" s="21" t="str">
        <f t="shared" si="0"/>
        <v>INT</v>
      </c>
      <c r="H56" s="21" t="str">
        <f>VLOOKUP(EBOPS!F56,BEC5REF!$B$1:$F$178,2,FALSE)</f>
        <v>Transport equipment and services, travel, postal services|Services|Intermediate Consumption</v>
      </c>
      <c r="I56" s="21">
        <f>VLOOKUP(EBOPS!F56,BEC5REF!$B$1:$F$178,5,FALSE)</f>
        <v>0</v>
      </c>
      <c r="J56" s="11"/>
    </row>
    <row r="57" spans="1:10" ht="30" customHeight="1" x14ac:dyDescent="0.25">
      <c r="A57" s="13" t="s">
        <v>155</v>
      </c>
      <c r="B57" s="9" t="s">
        <v>156</v>
      </c>
      <c r="C57" s="24"/>
      <c r="D57" s="9" t="s">
        <v>159</v>
      </c>
      <c r="E57" s="11" t="s">
        <v>160</v>
      </c>
      <c r="F57" s="20" t="s">
        <v>19</v>
      </c>
      <c r="G57" s="21" t="str">
        <f t="shared" si="0"/>
        <v>INT</v>
      </c>
      <c r="H57" s="21" t="str">
        <f>VLOOKUP(EBOPS!F57,BEC5REF!$B$1:$F$178,2,FALSE)</f>
        <v>Transport equipment and services, travel, postal services|Services|Intermediate Consumption</v>
      </c>
      <c r="I57" s="21">
        <f>VLOOKUP(EBOPS!F57,BEC5REF!$B$1:$F$178,5,FALSE)</f>
        <v>0</v>
      </c>
      <c r="J57" s="11"/>
    </row>
    <row r="58" spans="1:10" ht="30" customHeight="1" x14ac:dyDescent="0.25">
      <c r="A58" s="13" t="s">
        <v>161</v>
      </c>
      <c r="B58" s="9" t="s">
        <v>162</v>
      </c>
      <c r="C58" s="24"/>
      <c r="D58" s="9" t="s">
        <v>163</v>
      </c>
      <c r="E58" s="9" t="s">
        <v>164</v>
      </c>
      <c r="F58" s="22" t="s">
        <v>19</v>
      </c>
      <c r="G58" s="21" t="str">
        <f t="shared" si="0"/>
        <v>INT</v>
      </c>
      <c r="H58" s="21" t="str">
        <f>VLOOKUP(EBOPS!F58,BEC5REF!$B$1:$F$178,2,FALSE)</f>
        <v>Transport equipment and services, travel, postal services|Services|Intermediate Consumption</v>
      </c>
      <c r="I58" s="21">
        <f>VLOOKUP(EBOPS!F58,BEC5REF!$B$1:$F$178,5,FALSE)</f>
        <v>0</v>
      </c>
      <c r="J58" s="11"/>
    </row>
    <row r="59" spans="1:10" ht="30" customHeight="1" x14ac:dyDescent="0.25">
      <c r="A59" s="13" t="s">
        <v>161</v>
      </c>
      <c r="B59" s="9" t="s">
        <v>162</v>
      </c>
      <c r="C59" s="24"/>
      <c r="D59" s="9" t="s">
        <v>165</v>
      </c>
      <c r="E59" s="9" t="s">
        <v>166</v>
      </c>
      <c r="F59" s="22" t="s">
        <v>19</v>
      </c>
      <c r="G59" s="21" t="str">
        <f t="shared" si="0"/>
        <v>INT</v>
      </c>
      <c r="H59" s="21" t="str">
        <f>VLOOKUP(EBOPS!F59,BEC5REF!$B$1:$F$178,2,FALSE)</f>
        <v>Transport equipment and services, travel, postal services|Services|Intermediate Consumption</v>
      </c>
      <c r="I59" s="21">
        <f>VLOOKUP(EBOPS!F59,BEC5REF!$B$1:$F$178,5,FALSE)</f>
        <v>0</v>
      </c>
      <c r="J59" s="11"/>
    </row>
    <row r="60" spans="1:10" ht="30" customHeight="1" x14ac:dyDescent="0.25">
      <c r="A60" s="13" t="s">
        <v>161</v>
      </c>
      <c r="B60" s="9" t="s">
        <v>162</v>
      </c>
      <c r="C60" s="24"/>
      <c r="D60" s="9" t="s">
        <v>167</v>
      </c>
      <c r="E60" s="9" t="s">
        <v>168</v>
      </c>
      <c r="F60" s="22" t="s">
        <v>19</v>
      </c>
      <c r="G60" s="21" t="str">
        <f t="shared" si="0"/>
        <v>INT</v>
      </c>
      <c r="H60" s="21" t="str">
        <f>VLOOKUP(EBOPS!F60,BEC5REF!$B$1:$F$178,2,FALSE)</f>
        <v>Transport equipment and services, travel, postal services|Services|Intermediate Consumption</v>
      </c>
      <c r="I60" s="21">
        <f>VLOOKUP(EBOPS!F60,BEC5REF!$B$1:$F$178,5,FALSE)</f>
        <v>0</v>
      </c>
      <c r="J60" s="11"/>
    </row>
    <row r="61" spans="1:10" ht="30" customHeight="1" x14ac:dyDescent="0.25">
      <c r="A61" s="13" t="s">
        <v>169</v>
      </c>
      <c r="B61" s="9" t="s">
        <v>170</v>
      </c>
      <c r="C61" s="24"/>
      <c r="D61" s="9" t="s">
        <v>171</v>
      </c>
      <c r="E61" s="9" t="s">
        <v>172</v>
      </c>
      <c r="F61" s="22" t="s">
        <v>14</v>
      </c>
      <c r="G61" s="21" t="str">
        <f t="shared" si="0"/>
        <v>INT</v>
      </c>
      <c r="H61" s="21" t="str">
        <f>VLOOKUP(EBOPS!F61,BEC5REF!$B$1:$F$178,2,FALSE)</f>
        <v>Mining, quarrying, refinery, fuels, chemicals, electricity, water, waste treatment |Services|Intermediate Consumption</v>
      </c>
      <c r="I61" s="21">
        <f>VLOOKUP(EBOPS!F61,BEC5REF!$B$1:$F$178,5,FALSE)</f>
        <v>0</v>
      </c>
      <c r="J61" s="11"/>
    </row>
    <row r="62" spans="1:10" ht="30" customHeight="1" x14ac:dyDescent="0.25">
      <c r="A62" s="13" t="s">
        <v>173</v>
      </c>
      <c r="B62" s="9" t="s">
        <v>174</v>
      </c>
      <c r="C62" s="24"/>
      <c r="D62" s="9" t="s">
        <v>175</v>
      </c>
      <c r="E62" s="11" t="s">
        <v>176</v>
      </c>
      <c r="F62" s="20" t="s">
        <v>14</v>
      </c>
      <c r="G62" s="21" t="str">
        <f t="shared" si="0"/>
        <v>INT</v>
      </c>
      <c r="H62" s="21" t="str">
        <f>VLOOKUP(EBOPS!F62,BEC5REF!$B$1:$F$178,2,FALSE)</f>
        <v>Mining, quarrying, refinery, fuels, chemicals, electricity, water, waste treatment |Services|Intermediate Consumption</v>
      </c>
      <c r="I62" s="21">
        <f>VLOOKUP(EBOPS!F62,BEC5REF!$B$1:$F$178,5,FALSE)</f>
        <v>0</v>
      </c>
      <c r="J62" s="11"/>
    </row>
    <row r="63" spans="1:10" ht="30" customHeight="1" x14ac:dyDescent="0.25">
      <c r="A63" s="13" t="s">
        <v>173</v>
      </c>
      <c r="B63" s="9" t="s">
        <v>174</v>
      </c>
      <c r="C63" s="24"/>
      <c r="D63" s="9" t="s">
        <v>177</v>
      </c>
      <c r="E63" s="11" t="s">
        <v>178</v>
      </c>
      <c r="F63" s="20" t="s">
        <v>14</v>
      </c>
      <c r="G63" s="21" t="str">
        <f t="shared" si="0"/>
        <v>INT</v>
      </c>
      <c r="H63" s="21" t="str">
        <f>VLOOKUP(EBOPS!F63,BEC5REF!$B$1:$F$178,2,FALSE)</f>
        <v>Mining, quarrying, refinery, fuels, chemicals, electricity, water, waste treatment |Services|Intermediate Consumption</v>
      </c>
      <c r="I63" s="21">
        <f>VLOOKUP(EBOPS!F63,BEC5REF!$B$1:$F$178,5,FALSE)</f>
        <v>0</v>
      </c>
      <c r="J63" s="11"/>
    </row>
    <row r="64" spans="1:10" ht="30" customHeight="1" x14ac:dyDescent="0.25">
      <c r="A64" s="13" t="s">
        <v>179</v>
      </c>
      <c r="B64" s="9" t="s">
        <v>180</v>
      </c>
      <c r="C64" s="24"/>
      <c r="D64" s="9" t="s">
        <v>181</v>
      </c>
      <c r="E64" s="11" t="s">
        <v>182</v>
      </c>
      <c r="F64" s="20" t="s">
        <v>19</v>
      </c>
      <c r="G64" s="21" t="str">
        <f t="shared" si="0"/>
        <v>INT</v>
      </c>
      <c r="H64" s="21" t="str">
        <f>VLOOKUP(EBOPS!F64,BEC5REF!$B$1:$F$178,2,FALSE)</f>
        <v>Transport equipment and services, travel, postal services|Services|Intermediate Consumption</v>
      </c>
      <c r="I64" s="21">
        <f>VLOOKUP(EBOPS!F64,BEC5REF!$B$1:$F$178,5,FALSE)</f>
        <v>0</v>
      </c>
      <c r="J64" s="11"/>
    </row>
    <row r="65" spans="1:261" ht="30" customHeight="1" x14ac:dyDescent="0.25">
      <c r="A65" s="13" t="s">
        <v>179</v>
      </c>
      <c r="B65" s="9" t="s">
        <v>180</v>
      </c>
      <c r="C65" s="24"/>
      <c r="D65" s="9" t="s">
        <v>183</v>
      </c>
      <c r="E65" s="12" t="s">
        <v>184</v>
      </c>
      <c r="F65" s="20" t="s">
        <v>19</v>
      </c>
      <c r="G65" s="21" t="str">
        <f t="shared" si="0"/>
        <v>INT</v>
      </c>
      <c r="H65" s="21" t="str">
        <f>VLOOKUP(EBOPS!F65,BEC5REF!$B$1:$F$178,2,FALSE)</f>
        <v>Transport equipment and services, travel, postal services|Services|Intermediate Consumption</v>
      </c>
      <c r="I65" s="21">
        <f>VLOOKUP(EBOPS!F65,BEC5REF!$B$1:$F$178,5,FALSE)</f>
        <v>0</v>
      </c>
      <c r="J65" s="11"/>
    </row>
    <row r="66" spans="1:261" ht="30" customHeight="1" x14ac:dyDescent="0.25">
      <c r="A66" s="13" t="s">
        <v>179</v>
      </c>
      <c r="B66" s="9" t="s">
        <v>180</v>
      </c>
      <c r="C66" s="24"/>
      <c r="D66" s="9" t="s">
        <v>185</v>
      </c>
      <c r="E66" s="9" t="s">
        <v>186</v>
      </c>
      <c r="F66" s="22" t="s">
        <v>19</v>
      </c>
      <c r="G66" s="21" t="str">
        <f t="shared" si="0"/>
        <v>INT</v>
      </c>
      <c r="H66" s="21" t="str">
        <f>VLOOKUP(EBOPS!F66,BEC5REF!$B$1:$F$178,2,FALSE)</f>
        <v>Transport equipment and services, travel, postal services|Services|Intermediate Consumption</v>
      </c>
      <c r="I66" s="21">
        <f>VLOOKUP(EBOPS!F66,BEC5REF!$B$1:$F$178,5,FALSE)</f>
        <v>0</v>
      </c>
      <c r="J66" s="11"/>
    </row>
    <row r="67" spans="1:261" ht="30" customHeight="1" x14ac:dyDescent="0.25">
      <c r="A67" s="13" t="s">
        <v>179</v>
      </c>
      <c r="B67" s="9" t="s">
        <v>180</v>
      </c>
      <c r="C67" s="24"/>
      <c r="D67" s="9" t="s">
        <v>187</v>
      </c>
      <c r="E67" s="12" t="s">
        <v>188</v>
      </c>
      <c r="F67" s="20" t="s">
        <v>19</v>
      </c>
      <c r="G67" s="21" t="str">
        <f t="shared" ref="G67:G130" si="1">IF(MID(F67,3,1)="1","INT","CONS")</f>
        <v>INT</v>
      </c>
      <c r="H67" s="21" t="str">
        <f>VLOOKUP(EBOPS!F67,BEC5REF!$B$1:$F$178,2,FALSE)</f>
        <v>Transport equipment and services, travel, postal services|Services|Intermediate Consumption</v>
      </c>
      <c r="I67" s="21">
        <f>VLOOKUP(EBOPS!F67,BEC5REF!$B$1:$F$178,5,FALSE)</f>
        <v>0</v>
      </c>
      <c r="J67" s="11"/>
    </row>
    <row r="68" spans="1:261" ht="30" customHeight="1" x14ac:dyDescent="0.25">
      <c r="A68" s="13" t="s">
        <v>179</v>
      </c>
      <c r="B68" s="9" t="s">
        <v>180</v>
      </c>
      <c r="C68" s="24"/>
      <c r="D68" s="9" t="s">
        <v>189</v>
      </c>
      <c r="E68" s="12" t="s">
        <v>190</v>
      </c>
      <c r="F68" s="20" t="s">
        <v>19</v>
      </c>
      <c r="G68" s="21" t="str">
        <f t="shared" si="1"/>
        <v>INT</v>
      </c>
      <c r="H68" s="21" t="str">
        <f>VLOOKUP(EBOPS!F68,BEC5REF!$B$1:$F$178,2,FALSE)</f>
        <v>Transport equipment and services, travel, postal services|Services|Intermediate Consumption</v>
      </c>
      <c r="I68" s="21">
        <f>VLOOKUP(EBOPS!F68,BEC5REF!$B$1:$F$178,5,FALSE)</f>
        <v>0</v>
      </c>
      <c r="J68" s="11"/>
    </row>
    <row r="69" spans="1:261" ht="30" customHeight="1" x14ac:dyDescent="0.25">
      <c r="A69" s="27" t="s">
        <v>191</v>
      </c>
      <c r="B69" s="27"/>
      <c r="C69" s="23"/>
      <c r="D69" s="12"/>
      <c r="E69" s="9"/>
      <c r="F69" s="22"/>
      <c r="G69" s="21"/>
      <c r="H69" s="21" t="e">
        <f>VLOOKUP(EBOPS!F69,BEC5REF!$B$1:$F$178,2,FALSE)</f>
        <v>#N/A</v>
      </c>
      <c r="I69" s="21" t="e">
        <f>VLOOKUP(EBOPS!F69,BEC5REF!$B$1:$F$178,5,FALSE)</f>
        <v>#N/A</v>
      </c>
      <c r="J69" s="28" t="s">
        <v>192</v>
      </c>
    </row>
    <row r="70" spans="1:261" ht="30" customHeight="1" x14ac:dyDescent="0.25">
      <c r="A70" s="13" t="s">
        <v>193</v>
      </c>
      <c r="B70" s="11" t="s">
        <v>194</v>
      </c>
      <c r="C70" s="25"/>
      <c r="D70" s="12" t="s">
        <v>195</v>
      </c>
      <c r="E70" s="9"/>
      <c r="F70" s="22" t="s">
        <v>38</v>
      </c>
      <c r="G70" s="21" t="str">
        <f t="shared" si="1"/>
        <v>CONS</v>
      </c>
      <c r="H70" s="21" t="str">
        <f>VLOOKUP(EBOPS!F70,BEC5REF!$B$1:$F$178,2,FALSE)</f>
        <v>Transport equipment and services, travel, postal services|Services|Final Consumption</v>
      </c>
      <c r="I70" s="21">
        <f>VLOOKUP(EBOPS!F70,BEC5REF!$B$1:$F$178,5,FALSE)</f>
        <v>1</v>
      </c>
      <c r="J70" s="28"/>
    </row>
    <row r="71" spans="1:261" ht="30" customHeight="1" x14ac:dyDescent="0.25">
      <c r="A71" s="13" t="s">
        <v>196</v>
      </c>
      <c r="B71" s="11" t="s">
        <v>197</v>
      </c>
      <c r="C71" s="25" t="s">
        <v>1058</v>
      </c>
      <c r="D71" s="12" t="s">
        <v>195</v>
      </c>
      <c r="E71" s="9"/>
      <c r="F71" s="22"/>
      <c r="G71" s="21"/>
      <c r="H71" s="21" t="e">
        <f>VLOOKUP(EBOPS!F71,BEC5REF!$B$1:$F$178,2,FALSE)</f>
        <v>#N/A</v>
      </c>
      <c r="I71" s="21" t="e">
        <f>VLOOKUP(EBOPS!F71,BEC5REF!$B$1:$F$178,5,FALSE)</f>
        <v>#N/A</v>
      </c>
      <c r="J71" s="28"/>
    </row>
    <row r="72" spans="1:261" ht="30" customHeight="1" x14ac:dyDescent="0.25">
      <c r="A72" s="13" t="s">
        <v>198</v>
      </c>
      <c r="B72" s="11" t="s">
        <v>199</v>
      </c>
      <c r="C72" s="25"/>
      <c r="D72" s="12" t="s">
        <v>195</v>
      </c>
      <c r="E72" s="9"/>
      <c r="F72" s="22" t="s">
        <v>200</v>
      </c>
      <c r="G72" s="21" t="str">
        <f t="shared" si="1"/>
        <v>CONS</v>
      </c>
      <c r="H72" s="21" t="str">
        <f>VLOOKUP(EBOPS!F72,BEC5REF!$B$1:$F$178,2,FALSE)</f>
        <v>Health, pharmaceuticals, education, cultural, sport|Services|Final Consumption</v>
      </c>
      <c r="I72" s="21">
        <f>VLOOKUP(EBOPS!F72,BEC5REF!$B$1:$F$178,5,FALSE)</f>
        <v>1</v>
      </c>
      <c r="J72" s="28"/>
    </row>
    <row r="73" spans="1:261" ht="30" customHeight="1" x14ac:dyDescent="0.25">
      <c r="A73" s="13" t="s">
        <v>201</v>
      </c>
      <c r="B73" s="11" t="s">
        <v>202</v>
      </c>
      <c r="C73" s="25"/>
      <c r="D73" s="12" t="s">
        <v>195</v>
      </c>
      <c r="E73" s="9"/>
      <c r="F73" s="22" t="s">
        <v>200</v>
      </c>
      <c r="G73" s="21" t="str">
        <f t="shared" si="1"/>
        <v>CONS</v>
      </c>
      <c r="H73" s="21" t="str">
        <f>VLOOKUP(EBOPS!F73,BEC5REF!$B$1:$F$178,2,FALSE)</f>
        <v>Health, pharmaceuticals, education, cultural, sport|Services|Final Consumption</v>
      </c>
      <c r="I73" s="21">
        <f>VLOOKUP(EBOPS!F73,BEC5REF!$B$1:$F$178,5,FALSE)</f>
        <v>1</v>
      </c>
      <c r="J73" s="28"/>
    </row>
    <row r="74" spans="1:261" ht="30" customHeight="1" x14ac:dyDescent="0.25">
      <c r="A74" s="13" t="s">
        <v>203</v>
      </c>
      <c r="B74" s="11" t="s">
        <v>197</v>
      </c>
      <c r="C74" s="25" t="s">
        <v>1059</v>
      </c>
      <c r="D74" s="12" t="s">
        <v>195</v>
      </c>
      <c r="E74" s="9"/>
      <c r="F74" s="22"/>
      <c r="G74" s="21"/>
      <c r="H74" s="21" t="e">
        <f>VLOOKUP(EBOPS!F74,BEC5REF!$B$1:$F$178,2,FALSE)</f>
        <v>#N/A</v>
      </c>
      <c r="I74" s="21" t="e">
        <f>VLOOKUP(EBOPS!F74,BEC5REF!$B$1:$F$178,5,FALSE)</f>
        <v>#N/A</v>
      </c>
      <c r="J74" s="28"/>
    </row>
    <row r="75" spans="1:261" ht="30" customHeight="1" x14ac:dyDescent="0.25">
      <c r="A75" s="27" t="s">
        <v>204</v>
      </c>
      <c r="B75" s="27"/>
      <c r="C75" s="23"/>
      <c r="D75" s="12"/>
      <c r="E75" s="9"/>
      <c r="F75" s="22"/>
      <c r="G75" s="21"/>
      <c r="H75" s="21" t="e">
        <f>VLOOKUP(EBOPS!F75,BEC5REF!$B$1:$F$178,2,FALSE)</f>
        <v>#N/A</v>
      </c>
      <c r="I75" s="21" t="e">
        <f>VLOOKUP(EBOPS!F75,BEC5REF!$B$1:$F$178,5,FALSE)</f>
        <v>#N/A</v>
      </c>
      <c r="J75" s="28"/>
    </row>
    <row r="76" spans="1:261" ht="30" customHeight="1" x14ac:dyDescent="0.25">
      <c r="A76" s="13" t="s">
        <v>205</v>
      </c>
      <c r="B76" s="11" t="s">
        <v>206</v>
      </c>
      <c r="C76" s="25"/>
      <c r="D76" s="9" t="s">
        <v>207</v>
      </c>
      <c r="E76" s="9" t="s">
        <v>208</v>
      </c>
      <c r="F76" s="22"/>
      <c r="G76" s="21"/>
      <c r="H76" s="21" t="e">
        <f>VLOOKUP(EBOPS!F76,BEC5REF!$B$1:$F$178,2,FALSE)</f>
        <v>#N/A</v>
      </c>
      <c r="I76" s="21" t="e">
        <f>VLOOKUP(EBOPS!F76,BEC5REF!$B$1:$F$178,5,FALSE)</f>
        <v>#N/A</v>
      </c>
      <c r="J76" s="28"/>
    </row>
    <row r="77" spans="1:261" ht="30" customHeight="1" x14ac:dyDescent="0.25">
      <c r="A77" s="13" t="s">
        <v>205</v>
      </c>
      <c r="B77" s="11" t="s">
        <v>206</v>
      </c>
      <c r="C77" s="25"/>
      <c r="D77" s="9" t="s">
        <v>7</v>
      </c>
      <c r="E77" s="9" t="s">
        <v>209</v>
      </c>
      <c r="F77" s="22"/>
      <c r="G77" s="21"/>
      <c r="H77" s="21" t="e">
        <f>VLOOKUP(EBOPS!F77,BEC5REF!$B$1:$F$178,2,FALSE)</f>
        <v>#N/A</v>
      </c>
      <c r="I77" s="21" t="e">
        <f>VLOOKUP(EBOPS!F77,BEC5REF!$B$1:$F$178,5,FALSE)</f>
        <v>#N/A</v>
      </c>
      <c r="J77" s="28"/>
    </row>
    <row r="78" spans="1:261" ht="30" customHeight="1" x14ac:dyDescent="0.25">
      <c r="A78" s="13" t="s">
        <v>205</v>
      </c>
      <c r="B78" s="11" t="s">
        <v>206</v>
      </c>
      <c r="C78" s="25"/>
      <c r="D78" s="9" t="s">
        <v>20</v>
      </c>
      <c r="E78" s="9" t="s">
        <v>210</v>
      </c>
      <c r="F78" s="22"/>
      <c r="G78" s="21"/>
      <c r="H78" s="21" t="e">
        <f>VLOOKUP(EBOPS!F78,BEC5REF!$B$1:$F$178,2,FALSE)</f>
        <v>#N/A</v>
      </c>
      <c r="I78" s="21" t="e">
        <f>VLOOKUP(EBOPS!F78,BEC5REF!$B$1:$F$178,5,FALSE)</f>
        <v>#N/A</v>
      </c>
      <c r="J78" s="28"/>
    </row>
    <row r="79" spans="1:261" ht="30" customHeight="1" x14ac:dyDescent="0.25">
      <c r="A79" s="13" t="s">
        <v>205</v>
      </c>
      <c r="B79" s="11" t="s">
        <v>206</v>
      </c>
      <c r="C79" s="25"/>
      <c r="D79" s="9" t="s">
        <v>211</v>
      </c>
      <c r="E79" s="9" t="s">
        <v>212</v>
      </c>
      <c r="F79" s="22"/>
      <c r="G79" s="21"/>
      <c r="H79" s="21" t="e">
        <f>VLOOKUP(EBOPS!F79,BEC5REF!$B$1:$F$178,2,FALSE)</f>
        <v>#N/A</v>
      </c>
      <c r="I79" s="21" t="e">
        <f>VLOOKUP(EBOPS!F79,BEC5REF!$B$1:$F$178,5,FALSE)</f>
        <v>#N/A</v>
      </c>
      <c r="J79" s="28"/>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row>
    <row r="80" spans="1:261" ht="30" customHeight="1" x14ac:dyDescent="0.25">
      <c r="A80" s="13" t="s">
        <v>205</v>
      </c>
      <c r="B80" s="11" t="s">
        <v>206</v>
      </c>
      <c r="C80" s="25"/>
      <c r="D80" s="9" t="s">
        <v>213</v>
      </c>
      <c r="E80" s="9" t="s">
        <v>214</v>
      </c>
      <c r="F80" s="22"/>
      <c r="G80" s="21"/>
      <c r="H80" s="21" t="e">
        <f>VLOOKUP(EBOPS!F80,BEC5REF!$B$1:$F$178,2,FALSE)</f>
        <v>#N/A</v>
      </c>
      <c r="I80" s="21" t="e">
        <f>VLOOKUP(EBOPS!F80,BEC5REF!$B$1:$F$178,5,FALSE)</f>
        <v>#N/A</v>
      </c>
      <c r="J80" s="28"/>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row>
    <row r="81" spans="1:261" ht="30" customHeight="1" x14ac:dyDescent="0.25">
      <c r="A81" s="13" t="s">
        <v>215</v>
      </c>
      <c r="B81" s="11" t="s">
        <v>216</v>
      </c>
      <c r="C81" s="25"/>
      <c r="D81" s="9" t="s">
        <v>217</v>
      </c>
      <c r="E81" s="9" t="s">
        <v>218</v>
      </c>
      <c r="F81" s="22" t="s">
        <v>38</v>
      </c>
      <c r="G81" s="21" t="str">
        <f t="shared" si="1"/>
        <v>CONS</v>
      </c>
      <c r="H81" s="21" t="str">
        <f>VLOOKUP(EBOPS!F81,BEC5REF!$B$1:$F$178,2,FALSE)</f>
        <v>Transport equipment and services, travel, postal services|Services|Final Consumption</v>
      </c>
      <c r="I81" s="21">
        <f>VLOOKUP(EBOPS!F81,BEC5REF!$B$1:$F$178,5,FALSE)</f>
        <v>1</v>
      </c>
      <c r="J81" s="28"/>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row>
    <row r="82" spans="1:261" ht="30" customHeight="1" x14ac:dyDescent="0.25">
      <c r="A82" s="13" t="s">
        <v>215</v>
      </c>
      <c r="B82" s="11" t="s">
        <v>216</v>
      </c>
      <c r="C82" s="25"/>
      <c r="D82" s="9" t="s">
        <v>219</v>
      </c>
      <c r="E82" s="9" t="s">
        <v>220</v>
      </c>
      <c r="F82" s="22" t="s">
        <v>38</v>
      </c>
      <c r="G82" s="21" t="str">
        <f t="shared" si="1"/>
        <v>CONS</v>
      </c>
      <c r="H82" s="21" t="str">
        <f>VLOOKUP(EBOPS!F82,BEC5REF!$B$1:$F$178,2,FALSE)</f>
        <v>Transport equipment and services, travel, postal services|Services|Final Consumption</v>
      </c>
      <c r="I82" s="21">
        <f>VLOOKUP(EBOPS!F82,BEC5REF!$B$1:$F$178,5,FALSE)</f>
        <v>1</v>
      </c>
      <c r="J82" s="28"/>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row>
    <row r="83" spans="1:261" ht="30" customHeight="1" x14ac:dyDescent="0.25">
      <c r="A83" s="13" t="s">
        <v>221</v>
      </c>
      <c r="B83" s="11" t="s">
        <v>222</v>
      </c>
      <c r="C83" s="25"/>
      <c r="D83" s="9" t="s">
        <v>223</v>
      </c>
      <c r="E83" s="9" t="s">
        <v>224</v>
      </c>
      <c r="F83" s="22" t="s">
        <v>38</v>
      </c>
      <c r="G83" s="21" t="str">
        <f t="shared" si="1"/>
        <v>CONS</v>
      </c>
      <c r="H83" s="21" t="str">
        <f>VLOOKUP(EBOPS!F83,BEC5REF!$B$1:$F$178,2,FALSE)</f>
        <v>Transport equipment and services, travel, postal services|Services|Final Consumption</v>
      </c>
      <c r="I83" s="21">
        <f>VLOOKUP(EBOPS!F83,BEC5REF!$B$1:$F$178,5,FALSE)</f>
        <v>1</v>
      </c>
      <c r="J83" s="28"/>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row>
    <row r="84" spans="1:261" ht="30" customHeight="1" x14ac:dyDescent="0.25">
      <c r="A84" s="13" t="s">
        <v>221</v>
      </c>
      <c r="B84" s="11" t="s">
        <v>222</v>
      </c>
      <c r="C84" s="25"/>
      <c r="D84" s="9" t="s">
        <v>225</v>
      </c>
      <c r="E84" s="9" t="s">
        <v>226</v>
      </c>
      <c r="F84" s="22" t="s">
        <v>38</v>
      </c>
      <c r="G84" s="21" t="str">
        <f t="shared" si="1"/>
        <v>CONS</v>
      </c>
      <c r="H84" s="21" t="str">
        <f>VLOOKUP(EBOPS!F84,BEC5REF!$B$1:$F$178,2,FALSE)</f>
        <v>Transport equipment and services, travel, postal services|Services|Final Consumption</v>
      </c>
      <c r="I84" s="21">
        <f>VLOOKUP(EBOPS!F84,BEC5REF!$B$1:$F$178,5,FALSE)</f>
        <v>1</v>
      </c>
      <c r="J84" s="28"/>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row>
    <row r="85" spans="1:261" ht="30" customHeight="1" x14ac:dyDescent="0.25">
      <c r="A85" s="13" t="s">
        <v>227</v>
      </c>
      <c r="B85" s="11" t="s">
        <v>228</v>
      </c>
      <c r="C85" s="25"/>
      <c r="D85" s="9" t="s">
        <v>229</v>
      </c>
      <c r="E85" s="9" t="s">
        <v>230</v>
      </c>
      <c r="F85" s="22" t="s">
        <v>231</v>
      </c>
      <c r="G85" s="21" t="str">
        <f t="shared" si="1"/>
        <v>CONS</v>
      </c>
      <c r="H85" s="21" t="str">
        <f>VLOOKUP(EBOPS!F85,BEC5REF!$B$1:$F$178,2,FALSE)</f>
        <v>Agriculture, forestry, fishing, food, beverages, tobacco |Services|Final Consumption</v>
      </c>
      <c r="I85" s="21">
        <f>VLOOKUP(EBOPS!F85,BEC5REF!$B$1:$F$178,5,FALSE)</f>
        <v>1</v>
      </c>
      <c r="J85" s="28"/>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row>
    <row r="86" spans="1:261" ht="30" customHeight="1" x14ac:dyDescent="0.25">
      <c r="A86" s="13" t="s">
        <v>227</v>
      </c>
      <c r="B86" s="11" t="s">
        <v>228</v>
      </c>
      <c r="C86" s="25"/>
      <c r="D86" s="9" t="s">
        <v>232</v>
      </c>
      <c r="E86" s="9" t="s">
        <v>233</v>
      </c>
      <c r="F86" s="22" t="s">
        <v>231</v>
      </c>
      <c r="G86" s="21" t="str">
        <f t="shared" si="1"/>
        <v>CONS</v>
      </c>
      <c r="H86" s="21" t="str">
        <f>VLOOKUP(EBOPS!F86,BEC5REF!$B$1:$F$178,2,FALSE)</f>
        <v>Agriculture, forestry, fishing, food, beverages, tobacco |Services|Final Consumption</v>
      </c>
      <c r="I86" s="21">
        <f>VLOOKUP(EBOPS!F86,BEC5REF!$B$1:$F$178,5,FALSE)</f>
        <v>1</v>
      </c>
      <c r="J86" s="28"/>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row>
    <row r="87" spans="1:261" ht="30" customHeight="1" x14ac:dyDescent="0.25">
      <c r="A87" s="13" t="s">
        <v>234</v>
      </c>
      <c r="B87" s="11" t="s">
        <v>235</v>
      </c>
      <c r="C87" s="25"/>
      <c r="D87" s="12" t="s">
        <v>236</v>
      </c>
      <c r="E87" s="9" t="s">
        <v>237</v>
      </c>
      <c r="F87" s="22" t="s">
        <v>200</v>
      </c>
      <c r="G87" s="21" t="str">
        <f t="shared" si="1"/>
        <v>CONS</v>
      </c>
      <c r="H87" s="21" t="str">
        <f>VLOOKUP(EBOPS!F87,BEC5REF!$B$1:$F$178,2,FALSE)</f>
        <v>Health, pharmaceuticals, education, cultural, sport|Services|Final Consumption</v>
      </c>
      <c r="I87" s="21">
        <f>VLOOKUP(EBOPS!F87,BEC5REF!$B$1:$F$178,5,FALSE)</f>
        <v>1</v>
      </c>
      <c r="J87" s="28"/>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row>
    <row r="88" spans="1:261" ht="30" customHeight="1" x14ac:dyDescent="0.25">
      <c r="A88" s="13" t="s">
        <v>234</v>
      </c>
      <c r="B88" s="11" t="s">
        <v>235</v>
      </c>
      <c r="C88" s="25"/>
      <c r="D88" s="12" t="s">
        <v>238</v>
      </c>
      <c r="E88" s="9" t="s">
        <v>239</v>
      </c>
      <c r="F88" s="22" t="s">
        <v>200</v>
      </c>
      <c r="G88" s="21" t="str">
        <f t="shared" si="1"/>
        <v>CONS</v>
      </c>
      <c r="H88" s="21" t="str">
        <f>VLOOKUP(EBOPS!F88,BEC5REF!$B$1:$F$178,2,FALSE)</f>
        <v>Health, pharmaceuticals, education, cultural, sport|Services|Final Consumption</v>
      </c>
      <c r="I88" s="21">
        <f>VLOOKUP(EBOPS!F88,BEC5REF!$B$1:$F$178,5,FALSE)</f>
        <v>1</v>
      </c>
      <c r="J88" s="28"/>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c r="IW88" s="2"/>
      <c r="IX88" s="2"/>
      <c r="IY88" s="2"/>
      <c r="IZ88" s="2"/>
      <c r="JA88" s="2"/>
    </row>
    <row r="89" spans="1:261" ht="30" customHeight="1" x14ac:dyDescent="0.25">
      <c r="A89" s="13" t="s">
        <v>240</v>
      </c>
      <c r="B89" s="11" t="s">
        <v>241</v>
      </c>
      <c r="C89" s="25"/>
      <c r="D89" s="12" t="s">
        <v>242</v>
      </c>
      <c r="E89" s="9" t="s">
        <v>243</v>
      </c>
      <c r="F89" s="22" t="s">
        <v>200</v>
      </c>
      <c r="G89" s="21" t="str">
        <f t="shared" si="1"/>
        <v>CONS</v>
      </c>
      <c r="H89" s="21" t="str">
        <f>VLOOKUP(EBOPS!F89,BEC5REF!$B$1:$F$178,2,FALSE)</f>
        <v>Health, pharmaceuticals, education, cultural, sport|Services|Final Consumption</v>
      </c>
      <c r="I89" s="21">
        <f>VLOOKUP(EBOPS!F89,BEC5REF!$B$1:$F$178,5,FALSE)</f>
        <v>1</v>
      </c>
      <c r="J89" s="28"/>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c r="IW89" s="2"/>
      <c r="IX89" s="2"/>
      <c r="IY89" s="2"/>
      <c r="IZ89" s="2"/>
      <c r="JA89" s="2"/>
    </row>
    <row r="90" spans="1:261" ht="30" customHeight="1" x14ac:dyDescent="0.25">
      <c r="A90" s="13" t="s">
        <v>240</v>
      </c>
      <c r="B90" s="11" t="s">
        <v>241</v>
      </c>
      <c r="C90" s="25"/>
      <c r="D90" s="12" t="s">
        <v>244</v>
      </c>
      <c r="E90" s="9" t="s">
        <v>245</v>
      </c>
      <c r="F90" s="22" t="s">
        <v>200</v>
      </c>
      <c r="G90" s="21" t="str">
        <f t="shared" si="1"/>
        <v>CONS</v>
      </c>
      <c r="H90" s="21" t="str">
        <f>VLOOKUP(EBOPS!F90,BEC5REF!$B$1:$F$178,2,FALSE)</f>
        <v>Health, pharmaceuticals, education, cultural, sport|Services|Final Consumption</v>
      </c>
      <c r="I90" s="21">
        <f>VLOOKUP(EBOPS!F90,BEC5REF!$B$1:$F$178,5,FALSE)</f>
        <v>1</v>
      </c>
      <c r="J90" s="28"/>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c r="IW90" s="2"/>
      <c r="IX90" s="2"/>
      <c r="IY90" s="2"/>
      <c r="IZ90" s="2"/>
      <c r="JA90" s="2"/>
    </row>
    <row r="91" spans="1:261" ht="30" customHeight="1" x14ac:dyDescent="0.25">
      <c r="A91" s="13" t="s">
        <v>240</v>
      </c>
      <c r="B91" s="11" t="s">
        <v>241</v>
      </c>
      <c r="C91" s="25"/>
      <c r="D91" s="12" t="s">
        <v>246</v>
      </c>
      <c r="E91" s="9" t="s">
        <v>247</v>
      </c>
      <c r="F91" s="22" t="s">
        <v>200</v>
      </c>
      <c r="G91" s="21" t="str">
        <f t="shared" si="1"/>
        <v>CONS</v>
      </c>
      <c r="H91" s="21" t="str">
        <f>VLOOKUP(EBOPS!F91,BEC5REF!$B$1:$F$178,2,FALSE)</f>
        <v>Health, pharmaceuticals, education, cultural, sport|Services|Final Consumption</v>
      </c>
      <c r="I91" s="21">
        <f>VLOOKUP(EBOPS!F91,BEC5REF!$B$1:$F$178,5,FALSE)</f>
        <v>1</v>
      </c>
      <c r="J91" s="28"/>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c r="IW91" s="2"/>
      <c r="IX91" s="2"/>
      <c r="IY91" s="2"/>
      <c r="IZ91" s="2"/>
      <c r="JA91" s="2"/>
    </row>
    <row r="92" spans="1:261" ht="30" customHeight="1" x14ac:dyDescent="0.25">
      <c r="A92" s="13" t="s">
        <v>240</v>
      </c>
      <c r="B92" s="11" t="s">
        <v>241</v>
      </c>
      <c r="C92" s="25"/>
      <c r="D92" s="12" t="s">
        <v>248</v>
      </c>
      <c r="E92" s="9" t="s">
        <v>249</v>
      </c>
      <c r="F92" s="22" t="s">
        <v>200</v>
      </c>
      <c r="G92" s="21" t="str">
        <f t="shared" si="1"/>
        <v>CONS</v>
      </c>
      <c r="H92" s="21" t="str">
        <f>VLOOKUP(EBOPS!F92,BEC5REF!$B$1:$F$178,2,FALSE)</f>
        <v>Health, pharmaceuticals, education, cultural, sport|Services|Final Consumption</v>
      </c>
      <c r="I92" s="21">
        <f>VLOOKUP(EBOPS!F92,BEC5REF!$B$1:$F$178,5,FALSE)</f>
        <v>1</v>
      </c>
      <c r="J92" s="28"/>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c r="IW92" s="2"/>
      <c r="IX92" s="2"/>
      <c r="IY92" s="2"/>
      <c r="IZ92" s="2"/>
      <c r="JA92" s="2"/>
    </row>
    <row r="93" spans="1:261" ht="30" customHeight="1" x14ac:dyDescent="0.25">
      <c r="A93" s="13" t="s">
        <v>240</v>
      </c>
      <c r="B93" s="11" t="s">
        <v>241</v>
      </c>
      <c r="C93" s="25"/>
      <c r="D93" s="12" t="s">
        <v>250</v>
      </c>
      <c r="E93" s="9" t="s">
        <v>251</v>
      </c>
      <c r="F93" s="22" t="s">
        <v>200</v>
      </c>
      <c r="G93" s="21" t="str">
        <f t="shared" si="1"/>
        <v>CONS</v>
      </c>
      <c r="H93" s="21" t="str">
        <f>VLOOKUP(EBOPS!F93,BEC5REF!$B$1:$F$178,2,FALSE)</f>
        <v>Health, pharmaceuticals, education, cultural, sport|Services|Final Consumption</v>
      </c>
      <c r="I93" s="21">
        <f>VLOOKUP(EBOPS!F93,BEC5REF!$B$1:$F$178,5,FALSE)</f>
        <v>1</v>
      </c>
      <c r="J93" s="28"/>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c r="IW93" s="2"/>
      <c r="IX93" s="2"/>
      <c r="IY93" s="2"/>
      <c r="IZ93" s="2"/>
      <c r="JA93" s="2"/>
    </row>
    <row r="94" spans="1:261" ht="30" customHeight="1" x14ac:dyDescent="0.25">
      <c r="A94" s="13" t="s">
        <v>240</v>
      </c>
      <c r="B94" s="11" t="s">
        <v>241</v>
      </c>
      <c r="C94" s="25"/>
      <c r="D94" s="12" t="s">
        <v>252</v>
      </c>
      <c r="E94" s="9" t="s">
        <v>253</v>
      </c>
      <c r="F94" s="22" t="s">
        <v>200</v>
      </c>
      <c r="G94" s="21" t="str">
        <f t="shared" si="1"/>
        <v>CONS</v>
      </c>
      <c r="H94" s="21" t="str">
        <f>VLOOKUP(EBOPS!F94,BEC5REF!$B$1:$F$178,2,FALSE)</f>
        <v>Health, pharmaceuticals, education, cultural, sport|Services|Final Consumption</v>
      </c>
      <c r="I94" s="21">
        <f>VLOOKUP(EBOPS!F94,BEC5REF!$B$1:$F$178,5,FALSE)</f>
        <v>1</v>
      </c>
      <c r="J94" s="28"/>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row>
    <row r="95" spans="1:261" ht="30" customHeight="1" x14ac:dyDescent="0.25">
      <c r="A95" s="13" t="s">
        <v>240</v>
      </c>
      <c r="B95" s="11" t="s">
        <v>241</v>
      </c>
      <c r="C95" s="25"/>
      <c r="D95" s="12" t="s">
        <v>254</v>
      </c>
      <c r="E95" s="9" t="s">
        <v>255</v>
      </c>
      <c r="F95" s="22" t="s">
        <v>200</v>
      </c>
      <c r="G95" s="21" t="str">
        <f t="shared" si="1"/>
        <v>CONS</v>
      </c>
      <c r="H95" s="21" t="str">
        <f>VLOOKUP(EBOPS!F95,BEC5REF!$B$1:$F$178,2,FALSE)</f>
        <v>Health, pharmaceuticals, education, cultural, sport|Services|Final Consumption</v>
      </c>
      <c r="I95" s="21">
        <f>VLOOKUP(EBOPS!F95,BEC5REF!$B$1:$F$178,5,FALSE)</f>
        <v>1</v>
      </c>
      <c r="J95" s="28"/>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row>
    <row r="96" spans="1:261" ht="30" customHeight="1" x14ac:dyDescent="0.25">
      <c r="A96" s="13" t="s">
        <v>240</v>
      </c>
      <c r="B96" s="11" t="s">
        <v>241</v>
      </c>
      <c r="C96" s="25"/>
      <c r="D96" s="9" t="s">
        <v>256</v>
      </c>
      <c r="E96" s="9" t="s">
        <v>257</v>
      </c>
      <c r="F96" s="22" t="s">
        <v>200</v>
      </c>
      <c r="G96" s="21" t="str">
        <f t="shared" si="1"/>
        <v>CONS</v>
      </c>
      <c r="H96" s="21" t="str">
        <f>VLOOKUP(EBOPS!F96,BEC5REF!$B$1:$F$178,2,FALSE)</f>
        <v>Health, pharmaceuticals, education, cultural, sport|Services|Final Consumption</v>
      </c>
      <c r="I96" s="21">
        <f>VLOOKUP(EBOPS!F96,BEC5REF!$B$1:$F$178,5,FALSE)</f>
        <v>1</v>
      </c>
      <c r="J96" s="28"/>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row>
    <row r="97" spans="1:261" ht="30" customHeight="1" x14ac:dyDescent="0.25">
      <c r="A97" s="13" t="s">
        <v>240</v>
      </c>
      <c r="B97" s="11" t="s">
        <v>241</v>
      </c>
      <c r="C97" s="25"/>
      <c r="D97" s="12" t="s">
        <v>258</v>
      </c>
      <c r="E97" s="9" t="s">
        <v>259</v>
      </c>
      <c r="F97" s="22" t="s">
        <v>200</v>
      </c>
      <c r="G97" s="21" t="str">
        <f t="shared" si="1"/>
        <v>CONS</v>
      </c>
      <c r="H97" s="21" t="str">
        <f>VLOOKUP(EBOPS!F97,BEC5REF!$B$1:$F$178,2,FALSE)</f>
        <v>Health, pharmaceuticals, education, cultural, sport|Services|Final Consumption</v>
      </c>
      <c r="I97" s="21">
        <f>VLOOKUP(EBOPS!F97,BEC5REF!$B$1:$F$178,5,FALSE)</f>
        <v>1</v>
      </c>
      <c r="J97" s="28"/>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row>
    <row r="98" spans="1:261" s="4" customFormat="1" ht="30" customHeight="1" x14ac:dyDescent="0.25">
      <c r="A98" s="13" t="s">
        <v>260</v>
      </c>
      <c r="B98" s="12" t="s">
        <v>261</v>
      </c>
      <c r="C98" s="12"/>
      <c r="D98" s="9" t="s">
        <v>262</v>
      </c>
      <c r="E98" s="12" t="s">
        <v>263</v>
      </c>
      <c r="F98" s="20"/>
      <c r="G98" s="21"/>
      <c r="H98" s="21" t="e">
        <f>VLOOKUP(EBOPS!F98,BEC5REF!$B$1:$F$178,2,FALSE)</f>
        <v>#N/A</v>
      </c>
      <c r="I98" s="21" t="e">
        <f>VLOOKUP(EBOPS!F98,BEC5REF!$B$1:$F$178,5,FALSE)</f>
        <v>#N/A</v>
      </c>
      <c r="J98" s="29" t="s">
        <v>264</v>
      </c>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row>
    <row r="99" spans="1:261" s="4" customFormat="1" ht="30" customHeight="1" x14ac:dyDescent="0.25">
      <c r="A99" s="13" t="s">
        <v>260</v>
      </c>
      <c r="B99" s="9" t="s">
        <v>261</v>
      </c>
      <c r="C99" s="24"/>
      <c r="D99" s="9" t="s">
        <v>265</v>
      </c>
      <c r="E99" s="12" t="s">
        <v>266</v>
      </c>
      <c r="F99" s="20"/>
      <c r="G99" s="21"/>
      <c r="H99" s="21" t="e">
        <f>VLOOKUP(EBOPS!F99,BEC5REF!$B$1:$F$178,2,FALSE)</f>
        <v>#N/A</v>
      </c>
      <c r="I99" s="21" t="e">
        <f>VLOOKUP(EBOPS!F99,BEC5REF!$B$1:$F$178,5,FALSE)</f>
        <v>#N/A</v>
      </c>
      <c r="J99" s="29"/>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row>
    <row r="100" spans="1:261" ht="30" customHeight="1" x14ac:dyDescent="0.25">
      <c r="A100" s="13" t="s">
        <v>267</v>
      </c>
      <c r="B100" s="9" t="s">
        <v>268</v>
      </c>
      <c r="C100" s="24"/>
      <c r="D100" s="9" t="s">
        <v>262</v>
      </c>
      <c r="E100" s="12" t="s">
        <v>263</v>
      </c>
      <c r="F100" s="20" t="s">
        <v>269</v>
      </c>
      <c r="G100" s="21" t="str">
        <f t="shared" si="1"/>
        <v>CONS</v>
      </c>
      <c r="H100" s="21" t="str">
        <f>VLOOKUP(EBOPS!F100,BEC5REF!$B$1:$F$178,2,FALSE)</f>
        <v>Construction, wood, glass, stone, basic metals, housing, electrical appliances, furniture  |Services|Final Consumption</v>
      </c>
      <c r="I100" s="21">
        <f>VLOOKUP(EBOPS!F100,BEC5REF!$B$1:$F$178,5,FALSE)</f>
        <v>1</v>
      </c>
      <c r="J100" s="29"/>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row>
    <row r="101" spans="1:261" ht="30" customHeight="1" x14ac:dyDescent="0.25">
      <c r="A101" s="13" t="s">
        <v>267</v>
      </c>
      <c r="B101" s="9" t="s">
        <v>268</v>
      </c>
      <c r="C101" s="24"/>
      <c r="D101" s="9" t="s">
        <v>265</v>
      </c>
      <c r="E101" s="12" t="s">
        <v>266</v>
      </c>
      <c r="F101" s="20" t="s">
        <v>31</v>
      </c>
      <c r="G101" s="21" t="str">
        <f t="shared" si="1"/>
        <v>INT</v>
      </c>
      <c r="H101" s="21" t="str">
        <f>VLOOKUP(EBOPS!F101,BEC5REF!$B$1:$F$178,2,FALSE)</f>
        <v>Construction, wood, glass, stone, basic metals, housing, electrical appliances, furniture  |Services|Intermediate Consumption</v>
      </c>
      <c r="I101" s="21">
        <f>VLOOKUP(EBOPS!F101,BEC5REF!$B$1:$F$178,5,FALSE)</f>
        <v>0</v>
      </c>
      <c r="J101" s="29"/>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row>
    <row r="102" spans="1:261" ht="30" customHeight="1" x14ac:dyDescent="0.25">
      <c r="A102" s="13" t="s">
        <v>270</v>
      </c>
      <c r="B102" s="9" t="s">
        <v>271</v>
      </c>
      <c r="C102" s="24"/>
      <c r="D102" s="9" t="s">
        <v>262</v>
      </c>
      <c r="E102" s="12" t="s">
        <v>263</v>
      </c>
      <c r="F102" s="20" t="s">
        <v>269</v>
      </c>
      <c r="G102" s="21" t="str">
        <f t="shared" si="1"/>
        <v>CONS</v>
      </c>
      <c r="H102" s="21" t="str">
        <f>VLOOKUP(EBOPS!F102,BEC5REF!$B$1:$F$178,2,FALSE)</f>
        <v>Construction, wood, glass, stone, basic metals, housing, electrical appliances, furniture  |Services|Final Consumption</v>
      </c>
      <c r="I102" s="21">
        <f>VLOOKUP(EBOPS!F102,BEC5REF!$B$1:$F$178,5,FALSE)</f>
        <v>1</v>
      </c>
      <c r="J102" s="29"/>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row>
    <row r="103" spans="1:261" ht="30" customHeight="1" x14ac:dyDescent="0.25">
      <c r="A103" s="13" t="s">
        <v>270</v>
      </c>
      <c r="B103" s="9" t="s">
        <v>271</v>
      </c>
      <c r="C103" s="24"/>
      <c r="D103" s="9" t="s">
        <v>265</v>
      </c>
      <c r="E103" s="12" t="s">
        <v>266</v>
      </c>
      <c r="F103" s="20" t="s">
        <v>31</v>
      </c>
      <c r="G103" s="21" t="str">
        <f t="shared" si="1"/>
        <v>INT</v>
      </c>
      <c r="H103" s="21" t="str">
        <f>VLOOKUP(EBOPS!F103,BEC5REF!$B$1:$F$178,2,FALSE)</f>
        <v>Construction, wood, glass, stone, basic metals, housing, electrical appliances, furniture  |Services|Intermediate Consumption</v>
      </c>
      <c r="I103" s="21">
        <f>VLOOKUP(EBOPS!F103,BEC5REF!$B$1:$F$178,5,FALSE)</f>
        <v>0</v>
      </c>
      <c r="J103" s="29"/>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row>
    <row r="104" spans="1:261" ht="30" customHeight="1" x14ac:dyDescent="0.25">
      <c r="A104" s="13" t="s">
        <v>272</v>
      </c>
      <c r="B104" s="9" t="s">
        <v>273</v>
      </c>
      <c r="C104" s="24"/>
      <c r="D104" s="9" t="s">
        <v>274</v>
      </c>
      <c r="E104" s="12" t="s">
        <v>275</v>
      </c>
      <c r="F104" s="20" t="s">
        <v>200</v>
      </c>
      <c r="G104" s="21" t="str">
        <f t="shared" si="1"/>
        <v>CONS</v>
      </c>
      <c r="H104" s="21" t="str">
        <f>VLOOKUP(EBOPS!F104,BEC5REF!$B$1:$F$178,2,FALSE)</f>
        <v>Health, pharmaceuticals, education, cultural, sport|Services|Final Consumption</v>
      </c>
      <c r="I104" s="21">
        <f>VLOOKUP(EBOPS!F104,BEC5REF!$B$1:$F$178,5,FALSE)</f>
        <v>1</v>
      </c>
      <c r="J104" s="11"/>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row>
    <row r="105" spans="1:261" ht="30" customHeight="1" x14ac:dyDescent="0.25">
      <c r="A105" s="13" t="s">
        <v>276</v>
      </c>
      <c r="B105" s="9" t="s">
        <v>277</v>
      </c>
      <c r="C105" s="24"/>
      <c r="D105" s="9" t="s">
        <v>278</v>
      </c>
      <c r="E105" s="12" t="s">
        <v>279</v>
      </c>
      <c r="F105" s="20" t="s">
        <v>38</v>
      </c>
      <c r="G105" s="21" t="str">
        <f t="shared" si="1"/>
        <v>CONS</v>
      </c>
      <c r="H105" s="21" t="str">
        <f>VLOOKUP(EBOPS!F105,BEC5REF!$B$1:$F$178,2,FALSE)</f>
        <v>Transport equipment and services, travel, postal services|Services|Final Consumption</v>
      </c>
      <c r="I105" s="21">
        <f>VLOOKUP(EBOPS!F105,BEC5REF!$B$1:$F$178,5,FALSE)</f>
        <v>1</v>
      </c>
      <c r="J105" s="11"/>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row>
    <row r="106" spans="1:261" ht="30" customHeight="1" x14ac:dyDescent="0.25">
      <c r="A106" s="13" t="s">
        <v>280</v>
      </c>
      <c r="B106" s="9" t="s">
        <v>281</v>
      </c>
      <c r="C106" s="24"/>
      <c r="D106" s="9" t="s">
        <v>282</v>
      </c>
      <c r="E106" s="12" t="s">
        <v>283</v>
      </c>
      <c r="F106" s="20" t="s">
        <v>200</v>
      </c>
      <c r="G106" s="21" t="str">
        <f t="shared" si="1"/>
        <v>CONS</v>
      </c>
      <c r="H106" s="21" t="str">
        <f>VLOOKUP(EBOPS!F106,BEC5REF!$B$1:$F$178,2,FALSE)</f>
        <v>Health, pharmaceuticals, education, cultural, sport|Services|Final Consumption</v>
      </c>
      <c r="I106" s="21">
        <f>VLOOKUP(EBOPS!F106,BEC5REF!$B$1:$F$178,5,FALSE)</f>
        <v>1</v>
      </c>
      <c r="J106" s="11"/>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row>
    <row r="107" spans="1:261" ht="30" customHeight="1" x14ac:dyDescent="0.25">
      <c r="A107" s="13" t="s">
        <v>280</v>
      </c>
      <c r="B107" s="9" t="s">
        <v>281</v>
      </c>
      <c r="C107" s="24"/>
      <c r="D107" s="9" t="s">
        <v>284</v>
      </c>
      <c r="E107" s="12" t="s">
        <v>285</v>
      </c>
      <c r="F107" s="20" t="s">
        <v>38</v>
      </c>
      <c r="G107" s="21" t="str">
        <f t="shared" si="1"/>
        <v>CONS</v>
      </c>
      <c r="H107" s="21" t="str">
        <f>VLOOKUP(EBOPS!F107,BEC5REF!$B$1:$F$178,2,FALSE)</f>
        <v>Transport equipment and services, travel, postal services|Services|Final Consumption</v>
      </c>
      <c r="I107" s="21">
        <f>VLOOKUP(EBOPS!F107,BEC5REF!$B$1:$F$178,5,FALSE)</f>
        <v>1</v>
      </c>
      <c r="J107" s="11"/>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row>
    <row r="108" spans="1:261" ht="30" customHeight="1" x14ac:dyDescent="0.25">
      <c r="A108" s="13" t="s">
        <v>280</v>
      </c>
      <c r="B108" s="9" t="s">
        <v>281</v>
      </c>
      <c r="C108" s="24"/>
      <c r="D108" s="9" t="s">
        <v>286</v>
      </c>
      <c r="E108" s="12" t="s">
        <v>287</v>
      </c>
      <c r="F108" s="20" t="s">
        <v>38</v>
      </c>
      <c r="G108" s="21" t="str">
        <f t="shared" si="1"/>
        <v>CONS</v>
      </c>
      <c r="H108" s="21" t="str">
        <f>VLOOKUP(EBOPS!F108,BEC5REF!$B$1:$F$178,2,FALSE)</f>
        <v>Transport equipment and services, travel, postal services|Services|Final Consumption</v>
      </c>
      <c r="I108" s="21">
        <f>VLOOKUP(EBOPS!F108,BEC5REF!$B$1:$F$178,5,FALSE)</f>
        <v>1</v>
      </c>
      <c r="J108" s="11"/>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row>
    <row r="109" spans="1:261" ht="30" customHeight="1" x14ac:dyDescent="0.25">
      <c r="A109" s="13" t="s">
        <v>280</v>
      </c>
      <c r="B109" s="9" t="s">
        <v>281</v>
      </c>
      <c r="C109" s="24"/>
      <c r="D109" s="9" t="s">
        <v>288</v>
      </c>
      <c r="E109" s="12" t="s">
        <v>289</v>
      </c>
      <c r="F109" s="20" t="s">
        <v>269</v>
      </c>
      <c r="G109" s="21" t="str">
        <f t="shared" si="1"/>
        <v>CONS</v>
      </c>
      <c r="H109" s="21" t="str">
        <f>VLOOKUP(EBOPS!F109,BEC5REF!$B$1:$F$178,2,FALSE)</f>
        <v>Construction, wood, glass, stone, basic metals, housing, electrical appliances, furniture  |Services|Final Consumption</v>
      </c>
      <c r="I109" s="21">
        <f>VLOOKUP(EBOPS!F109,BEC5REF!$B$1:$F$178,5,FALSE)</f>
        <v>1</v>
      </c>
      <c r="J109" s="11"/>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row>
    <row r="110" spans="1:261" ht="30" customHeight="1" x14ac:dyDescent="0.25">
      <c r="A110" s="13" t="s">
        <v>280</v>
      </c>
      <c r="B110" s="9" t="s">
        <v>281</v>
      </c>
      <c r="C110" s="24"/>
      <c r="D110" s="9" t="s">
        <v>290</v>
      </c>
      <c r="E110" s="12" t="s">
        <v>291</v>
      </c>
      <c r="F110" s="20" t="s">
        <v>292</v>
      </c>
      <c r="G110" s="21" t="str">
        <f t="shared" si="1"/>
        <v>CONS</v>
      </c>
      <c r="H110" s="21" t="str">
        <f>VLOOKUP(EBOPS!F110,BEC5REF!$B$1:$F$178,2,FALSE)</f>
        <v>ICT, media, computers, business and financial services|Services|Final Consumption</v>
      </c>
      <c r="I110" s="21">
        <f>VLOOKUP(EBOPS!F110,BEC5REF!$B$1:$F$178,5,FALSE)</f>
        <v>1</v>
      </c>
      <c r="J110" s="11"/>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row>
    <row r="111" spans="1:261" ht="30" customHeight="1" x14ac:dyDescent="0.25">
      <c r="A111" s="13" t="s">
        <v>280</v>
      </c>
      <c r="B111" s="9" t="s">
        <v>281</v>
      </c>
      <c r="C111" s="24"/>
      <c r="D111" s="9" t="s">
        <v>293</v>
      </c>
      <c r="E111" s="12" t="s">
        <v>294</v>
      </c>
      <c r="F111" s="20" t="s">
        <v>292</v>
      </c>
      <c r="G111" s="21" t="str">
        <f t="shared" si="1"/>
        <v>CONS</v>
      </c>
      <c r="H111" s="21" t="str">
        <f>VLOOKUP(EBOPS!F111,BEC5REF!$B$1:$F$178,2,FALSE)</f>
        <v>ICT, media, computers, business and financial services|Services|Final Consumption</v>
      </c>
      <c r="I111" s="21">
        <f>VLOOKUP(EBOPS!F111,BEC5REF!$B$1:$F$178,5,FALSE)</f>
        <v>1</v>
      </c>
      <c r="J111" s="11" t="s">
        <v>295</v>
      </c>
    </row>
    <row r="112" spans="1:261" ht="30" customHeight="1" x14ac:dyDescent="0.25">
      <c r="A112" s="13" t="s">
        <v>280</v>
      </c>
      <c r="B112" s="9" t="s">
        <v>281</v>
      </c>
      <c r="C112" s="24"/>
      <c r="D112" s="9" t="s">
        <v>296</v>
      </c>
      <c r="E112" s="12" t="s">
        <v>297</v>
      </c>
      <c r="F112" s="20" t="s">
        <v>38</v>
      </c>
      <c r="G112" s="21" t="str">
        <f t="shared" si="1"/>
        <v>CONS</v>
      </c>
      <c r="H112" s="21" t="str">
        <f>VLOOKUP(EBOPS!F112,BEC5REF!$B$1:$F$178,2,FALSE)</f>
        <v>Transport equipment and services, travel, postal services|Services|Final Consumption</v>
      </c>
      <c r="I112" s="21">
        <f>VLOOKUP(EBOPS!F112,BEC5REF!$B$1:$F$178,5,FALSE)</f>
        <v>1</v>
      </c>
      <c r="J112" s="11"/>
    </row>
    <row r="113" spans="1:103" ht="30" customHeight="1" x14ac:dyDescent="0.25">
      <c r="A113" s="13" t="s">
        <v>280</v>
      </c>
      <c r="B113" s="9" t="s">
        <v>281</v>
      </c>
      <c r="C113" s="24"/>
      <c r="D113" s="9" t="s">
        <v>298</v>
      </c>
      <c r="E113" s="12" t="s">
        <v>299</v>
      </c>
      <c r="F113" s="20" t="s">
        <v>292</v>
      </c>
      <c r="G113" s="21" t="str">
        <f t="shared" si="1"/>
        <v>CONS</v>
      </c>
      <c r="H113" s="21" t="str">
        <f>VLOOKUP(EBOPS!F113,BEC5REF!$B$1:$F$178,2,FALSE)</f>
        <v>ICT, media, computers, business and financial services|Services|Final Consumption</v>
      </c>
      <c r="I113" s="21">
        <f>VLOOKUP(EBOPS!F113,BEC5REF!$B$1:$F$178,5,FALSE)</f>
        <v>1</v>
      </c>
      <c r="J113" s="11" t="s">
        <v>300</v>
      </c>
    </row>
    <row r="114" spans="1:103" ht="30" customHeight="1" x14ac:dyDescent="0.25">
      <c r="A114" s="13" t="s">
        <v>301</v>
      </c>
      <c r="B114" s="9" t="s">
        <v>302</v>
      </c>
      <c r="C114" s="24"/>
      <c r="D114" s="9" t="s">
        <v>303</v>
      </c>
      <c r="E114" s="9" t="s">
        <v>304</v>
      </c>
      <c r="F114" s="22" t="s">
        <v>26</v>
      </c>
      <c r="G114" s="21" t="str">
        <f t="shared" si="1"/>
        <v>INT</v>
      </c>
      <c r="H114" s="21" t="str">
        <f>VLOOKUP(EBOPS!F114,BEC5REF!$B$1:$F$178,2,FALSE)</f>
        <v>ICT, media, computers, business and financial services|Services|Intermediate Consumption</v>
      </c>
      <c r="I114" s="21">
        <f>VLOOKUP(EBOPS!F114,BEC5REF!$B$1:$F$178,5,FALSE)</f>
        <v>0</v>
      </c>
      <c r="J114" s="11"/>
    </row>
    <row r="115" spans="1:103" ht="30" customHeight="1" x14ac:dyDescent="0.25">
      <c r="A115" s="13" t="s">
        <v>305</v>
      </c>
      <c r="B115" s="9" t="s">
        <v>306</v>
      </c>
      <c r="C115" s="24"/>
      <c r="D115" s="9" t="s">
        <v>307</v>
      </c>
      <c r="E115" s="9" t="s">
        <v>308</v>
      </c>
      <c r="F115" s="22" t="s">
        <v>26</v>
      </c>
      <c r="G115" s="21" t="str">
        <f t="shared" si="1"/>
        <v>INT</v>
      </c>
      <c r="H115" s="21" t="str">
        <f>VLOOKUP(EBOPS!F115,BEC5REF!$B$1:$F$178,2,FALSE)</f>
        <v>ICT, media, computers, business and financial services|Services|Intermediate Consumption</v>
      </c>
      <c r="I115" s="21">
        <f>VLOOKUP(EBOPS!F115,BEC5REF!$B$1:$F$178,5,FALSE)</f>
        <v>0</v>
      </c>
      <c r="J115" s="11"/>
    </row>
    <row r="116" spans="1:103" ht="30" customHeight="1" x14ac:dyDescent="0.25">
      <c r="A116" s="13" t="s">
        <v>305</v>
      </c>
      <c r="B116" s="9" t="s">
        <v>306</v>
      </c>
      <c r="C116" s="24"/>
      <c r="D116" s="9" t="s">
        <v>309</v>
      </c>
      <c r="E116" s="9" t="s">
        <v>310</v>
      </c>
      <c r="F116" s="22" t="s">
        <v>26</v>
      </c>
      <c r="G116" s="21" t="str">
        <f t="shared" si="1"/>
        <v>INT</v>
      </c>
      <c r="H116" s="21" t="str">
        <f>VLOOKUP(EBOPS!F116,BEC5REF!$B$1:$F$178,2,FALSE)</f>
        <v>ICT, media, computers, business and financial services|Services|Intermediate Consumption</v>
      </c>
      <c r="I116" s="21">
        <f>VLOOKUP(EBOPS!F116,BEC5REF!$B$1:$F$178,5,FALSE)</f>
        <v>0</v>
      </c>
      <c r="J116" s="11"/>
    </row>
    <row r="117" spans="1:103" ht="30" customHeight="1" x14ac:dyDescent="0.25">
      <c r="A117" s="13" t="s">
        <v>305</v>
      </c>
      <c r="B117" s="9" t="s">
        <v>306</v>
      </c>
      <c r="C117" s="24"/>
      <c r="D117" s="9" t="s">
        <v>311</v>
      </c>
      <c r="E117" s="9" t="s">
        <v>312</v>
      </c>
      <c r="F117" s="22" t="s">
        <v>26</v>
      </c>
      <c r="G117" s="21" t="str">
        <f t="shared" si="1"/>
        <v>INT</v>
      </c>
      <c r="H117" s="21" t="str">
        <f>VLOOKUP(EBOPS!F117,BEC5REF!$B$1:$F$178,2,FALSE)</f>
        <v>ICT, media, computers, business and financial services|Services|Intermediate Consumption</v>
      </c>
      <c r="I117" s="21">
        <f>VLOOKUP(EBOPS!F117,BEC5REF!$B$1:$F$178,5,FALSE)</f>
        <v>0</v>
      </c>
      <c r="J117" s="11"/>
    </row>
    <row r="118" spans="1:103" ht="30" customHeight="1" x14ac:dyDescent="0.25">
      <c r="A118" s="13" t="s">
        <v>305</v>
      </c>
      <c r="B118" s="9" t="s">
        <v>306</v>
      </c>
      <c r="C118" s="24"/>
      <c r="D118" s="9" t="s">
        <v>313</v>
      </c>
      <c r="E118" s="9" t="s">
        <v>314</v>
      </c>
      <c r="F118" s="22" t="s">
        <v>26</v>
      </c>
      <c r="G118" s="21" t="str">
        <f t="shared" si="1"/>
        <v>INT</v>
      </c>
      <c r="H118" s="21" t="str">
        <f>VLOOKUP(EBOPS!F118,BEC5REF!$B$1:$F$178,2,FALSE)</f>
        <v>ICT, media, computers, business and financial services|Services|Intermediate Consumption</v>
      </c>
      <c r="I118" s="21">
        <f>VLOOKUP(EBOPS!F118,BEC5REF!$B$1:$F$178,5,FALSE)</f>
        <v>0</v>
      </c>
      <c r="J118" s="11"/>
    </row>
    <row r="119" spans="1:103" ht="30" customHeight="1" x14ac:dyDescent="0.25">
      <c r="A119" s="13" t="s">
        <v>315</v>
      </c>
      <c r="B119" s="9" t="s">
        <v>316</v>
      </c>
      <c r="C119" s="24"/>
      <c r="D119" s="9" t="s">
        <v>317</v>
      </c>
      <c r="E119" s="9" t="s">
        <v>318</v>
      </c>
      <c r="F119" s="22" t="s">
        <v>200</v>
      </c>
      <c r="G119" s="21" t="str">
        <f t="shared" si="1"/>
        <v>CONS</v>
      </c>
      <c r="H119" s="21" t="str">
        <f>VLOOKUP(EBOPS!F119,BEC5REF!$B$1:$F$178,2,FALSE)</f>
        <v>Health, pharmaceuticals, education, cultural, sport|Services|Final Consumption</v>
      </c>
      <c r="I119" s="21">
        <f>VLOOKUP(EBOPS!F119,BEC5REF!$B$1:$F$178,5,FALSE)</f>
        <v>1</v>
      </c>
      <c r="J119" s="11"/>
    </row>
    <row r="120" spans="1:103" ht="30" customHeight="1" x14ac:dyDescent="0.25">
      <c r="A120" s="13" t="s">
        <v>315</v>
      </c>
      <c r="B120" s="9" t="s">
        <v>316</v>
      </c>
      <c r="C120" s="24"/>
      <c r="D120" s="9" t="s">
        <v>319</v>
      </c>
      <c r="E120" s="9" t="s">
        <v>320</v>
      </c>
      <c r="F120" s="22" t="s">
        <v>200</v>
      </c>
      <c r="G120" s="21" t="str">
        <f t="shared" si="1"/>
        <v>CONS</v>
      </c>
      <c r="H120" s="21" t="str">
        <f>VLOOKUP(EBOPS!F120,BEC5REF!$B$1:$F$178,2,FALSE)</f>
        <v>Health, pharmaceuticals, education, cultural, sport|Services|Final Consumption</v>
      </c>
      <c r="I120" s="21">
        <f>VLOOKUP(EBOPS!F120,BEC5REF!$B$1:$F$178,5,FALSE)</f>
        <v>1</v>
      </c>
      <c r="J120" s="11"/>
    </row>
    <row r="121" spans="1:103" ht="30" customHeight="1" x14ac:dyDescent="0.25">
      <c r="A121" s="13" t="s">
        <v>315</v>
      </c>
      <c r="B121" s="9" t="s">
        <v>316</v>
      </c>
      <c r="C121" s="24"/>
      <c r="D121" s="9" t="s">
        <v>321</v>
      </c>
      <c r="E121" s="9" t="s">
        <v>322</v>
      </c>
      <c r="F121" s="22" t="s">
        <v>200</v>
      </c>
      <c r="G121" s="21" t="str">
        <f t="shared" si="1"/>
        <v>CONS</v>
      </c>
      <c r="H121" s="21" t="str">
        <f>VLOOKUP(EBOPS!F121,BEC5REF!$B$1:$F$178,2,FALSE)</f>
        <v>Health, pharmaceuticals, education, cultural, sport|Services|Final Consumption</v>
      </c>
      <c r="I121" s="21">
        <f>VLOOKUP(EBOPS!F121,BEC5REF!$B$1:$F$178,5,FALSE)</f>
        <v>1</v>
      </c>
      <c r="J121" s="11"/>
    </row>
    <row r="122" spans="1:103" ht="30" customHeight="1" x14ac:dyDescent="0.25">
      <c r="A122" s="13" t="s">
        <v>323</v>
      </c>
      <c r="B122" s="9" t="s">
        <v>324</v>
      </c>
      <c r="C122" s="24"/>
      <c r="D122" s="10" t="s">
        <v>293</v>
      </c>
      <c r="E122" s="12" t="s">
        <v>294</v>
      </c>
      <c r="F122" s="20" t="s">
        <v>292</v>
      </c>
      <c r="G122" s="21" t="str">
        <f t="shared" si="1"/>
        <v>CONS</v>
      </c>
      <c r="H122" s="21" t="str">
        <f>VLOOKUP(EBOPS!F122,BEC5REF!$B$1:$F$178,2,FALSE)</f>
        <v>ICT, media, computers, business and financial services|Services|Final Consumption</v>
      </c>
      <c r="I122" s="21">
        <f>VLOOKUP(EBOPS!F122,BEC5REF!$B$1:$F$178,5,FALSE)</f>
        <v>1</v>
      </c>
      <c r="J122" s="11" t="s">
        <v>325</v>
      </c>
    </row>
    <row r="123" spans="1:103" ht="30" customHeight="1" x14ac:dyDescent="0.25">
      <c r="A123" s="13" t="s">
        <v>323</v>
      </c>
      <c r="B123" s="9" t="s">
        <v>324</v>
      </c>
      <c r="C123" s="24"/>
      <c r="D123" s="10" t="s">
        <v>298</v>
      </c>
      <c r="E123" s="12" t="s">
        <v>299</v>
      </c>
      <c r="F123" s="20" t="s">
        <v>292</v>
      </c>
      <c r="G123" s="21" t="str">
        <f t="shared" si="1"/>
        <v>CONS</v>
      </c>
      <c r="H123" s="21" t="str">
        <f>VLOOKUP(EBOPS!F123,BEC5REF!$B$1:$F$178,2,FALSE)</f>
        <v>ICT, media, computers, business and financial services|Services|Final Consumption</v>
      </c>
      <c r="I123" s="21">
        <f>VLOOKUP(EBOPS!F123,BEC5REF!$B$1:$F$178,5,FALSE)</f>
        <v>1</v>
      </c>
      <c r="J123" s="11" t="s">
        <v>325</v>
      </c>
    </row>
    <row r="124" spans="1:103" ht="30" customHeight="1" x14ac:dyDescent="0.25">
      <c r="A124" s="13" t="s">
        <v>326</v>
      </c>
      <c r="B124" s="13" t="s">
        <v>327</v>
      </c>
      <c r="C124" s="23"/>
      <c r="D124" s="13" t="s">
        <v>328</v>
      </c>
      <c r="E124" s="9" t="s">
        <v>329</v>
      </c>
      <c r="F124" s="22" t="s">
        <v>292</v>
      </c>
      <c r="G124" s="21" t="str">
        <f t="shared" si="1"/>
        <v>CONS</v>
      </c>
      <c r="H124" s="21" t="str">
        <f>VLOOKUP(EBOPS!F124,BEC5REF!$B$1:$F$178,2,FALSE)</f>
        <v>ICT, media, computers, business and financial services|Services|Final Consumption</v>
      </c>
      <c r="I124" s="21">
        <f>VLOOKUP(EBOPS!F124,BEC5REF!$B$1:$F$178,5,FALSE)</f>
        <v>1</v>
      </c>
      <c r="J124" s="29" t="s">
        <v>330</v>
      </c>
    </row>
    <row r="125" spans="1:103" s="5" customFormat="1" ht="30" customHeight="1" x14ac:dyDescent="0.25">
      <c r="A125" s="13" t="s">
        <v>326</v>
      </c>
      <c r="B125" s="13" t="s">
        <v>327</v>
      </c>
      <c r="C125" s="23"/>
      <c r="D125" s="13" t="s">
        <v>331</v>
      </c>
      <c r="E125" s="9" t="s">
        <v>332</v>
      </c>
      <c r="F125" s="22" t="s">
        <v>292</v>
      </c>
      <c r="G125" s="21" t="str">
        <f t="shared" si="1"/>
        <v>CONS</v>
      </c>
      <c r="H125" s="21" t="str">
        <f>VLOOKUP(EBOPS!F125,BEC5REF!$B$1:$F$178,2,FALSE)</f>
        <v>ICT, media, computers, business and financial services|Services|Final Consumption</v>
      </c>
      <c r="I125" s="21">
        <f>VLOOKUP(EBOPS!F125,BEC5REF!$B$1:$F$178,5,FALSE)</f>
        <v>1</v>
      </c>
      <c r="J125" s="29"/>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row>
    <row r="126" spans="1:103" s="5" customFormat="1" ht="30" customHeight="1" x14ac:dyDescent="0.25">
      <c r="A126" s="13" t="s">
        <v>326</v>
      </c>
      <c r="B126" s="13" t="s">
        <v>327</v>
      </c>
      <c r="C126" s="23"/>
      <c r="D126" s="13" t="s">
        <v>333</v>
      </c>
      <c r="E126" s="9" t="s">
        <v>334</v>
      </c>
      <c r="F126" s="22" t="s">
        <v>292</v>
      </c>
      <c r="G126" s="21" t="str">
        <f t="shared" si="1"/>
        <v>CONS</v>
      </c>
      <c r="H126" s="21" t="str">
        <f>VLOOKUP(EBOPS!F126,BEC5REF!$B$1:$F$178,2,FALSE)</f>
        <v>ICT, media, computers, business and financial services|Services|Final Consumption</v>
      </c>
      <c r="I126" s="21">
        <f>VLOOKUP(EBOPS!F126,BEC5REF!$B$1:$F$178,5,FALSE)</f>
        <v>1</v>
      </c>
      <c r="J126" s="29"/>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row>
    <row r="127" spans="1:103" s="5" customFormat="1" ht="30" customHeight="1" x14ac:dyDescent="0.25">
      <c r="A127" s="13" t="s">
        <v>326</v>
      </c>
      <c r="B127" s="13" t="s">
        <v>327</v>
      </c>
      <c r="C127" s="23"/>
      <c r="D127" s="13" t="s">
        <v>335</v>
      </c>
      <c r="E127" s="9" t="s">
        <v>336</v>
      </c>
      <c r="F127" s="22" t="s">
        <v>292</v>
      </c>
      <c r="G127" s="21" t="str">
        <f t="shared" si="1"/>
        <v>CONS</v>
      </c>
      <c r="H127" s="21" t="str">
        <f>VLOOKUP(EBOPS!F127,BEC5REF!$B$1:$F$178,2,FALSE)</f>
        <v>ICT, media, computers, business and financial services|Services|Final Consumption</v>
      </c>
      <c r="I127" s="21">
        <f>VLOOKUP(EBOPS!F127,BEC5REF!$B$1:$F$178,5,FALSE)</f>
        <v>1</v>
      </c>
      <c r="J127" s="29"/>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row>
    <row r="128" spans="1:103" s="5" customFormat="1" ht="30" customHeight="1" x14ac:dyDescent="0.25">
      <c r="A128" s="13" t="s">
        <v>326</v>
      </c>
      <c r="B128" s="13" t="s">
        <v>327</v>
      </c>
      <c r="C128" s="23"/>
      <c r="D128" s="13" t="s">
        <v>337</v>
      </c>
      <c r="E128" s="9" t="s">
        <v>338</v>
      </c>
      <c r="F128" s="22" t="s">
        <v>292</v>
      </c>
      <c r="G128" s="21" t="str">
        <f t="shared" si="1"/>
        <v>CONS</v>
      </c>
      <c r="H128" s="21" t="str">
        <f>VLOOKUP(EBOPS!F128,BEC5REF!$B$1:$F$178,2,FALSE)</f>
        <v>ICT, media, computers, business and financial services|Services|Final Consumption</v>
      </c>
      <c r="I128" s="21">
        <f>VLOOKUP(EBOPS!F128,BEC5REF!$B$1:$F$178,5,FALSE)</f>
        <v>1</v>
      </c>
      <c r="J128" s="11"/>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row>
    <row r="129" spans="1:103" s="6" customFormat="1" ht="30" customHeight="1" x14ac:dyDescent="0.25">
      <c r="A129" s="13" t="s">
        <v>326</v>
      </c>
      <c r="B129" s="13" t="s">
        <v>327</v>
      </c>
      <c r="C129" s="23"/>
      <c r="D129" s="9" t="s">
        <v>339</v>
      </c>
      <c r="E129" s="9" t="s">
        <v>340</v>
      </c>
      <c r="F129" s="22" t="s">
        <v>26</v>
      </c>
      <c r="G129" s="21" t="str">
        <f t="shared" si="1"/>
        <v>INT</v>
      </c>
      <c r="H129" s="21" t="str">
        <f>VLOOKUP(EBOPS!F129,BEC5REF!$B$1:$F$178,2,FALSE)</f>
        <v>ICT, media, computers, business and financial services|Services|Intermediate Consumption</v>
      </c>
      <c r="I129" s="21">
        <f>VLOOKUP(EBOPS!F129,BEC5REF!$B$1:$F$178,5,FALSE)</f>
        <v>0</v>
      </c>
      <c r="J129" s="11"/>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row>
    <row r="130" spans="1:103" s="6" customFormat="1" ht="30" customHeight="1" x14ac:dyDescent="0.25">
      <c r="A130" s="13" t="s">
        <v>326</v>
      </c>
      <c r="B130" s="13" t="s">
        <v>327</v>
      </c>
      <c r="C130" s="23"/>
      <c r="D130" s="9" t="s">
        <v>341</v>
      </c>
      <c r="E130" s="12" t="s">
        <v>342</v>
      </c>
      <c r="F130" s="20" t="s">
        <v>26</v>
      </c>
      <c r="G130" s="21" t="str">
        <f t="shared" si="1"/>
        <v>INT</v>
      </c>
      <c r="H130" s="21" t="str">
        <f>VLOOKUP(EBOPS!F130,BEC5REF!$B$1:$F$178,2,FALSE)</f>
        <v>ICT, media, computers, business and financial services|Services|Intermediate Consumption</v>
      </c>
      <c r="I130" s="21">
        <f>VLOOKUP(EBOPS!F130,BEC5REF!$B$1:$F$178,5,FALSE)</f>
        <v>0</v>
      </c>
      <c r="J130" s="11"/>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row>
    <row r="131" spans="1:103" s="6" customFormat="1" ht="30" customHeight="1" x14ac:dyDescent="0.25">
      <c r="A131" s="13" t="s">
        <v>326</v>
      </c>
      <c r="B131" s="13" t="s">
        <v>327</v>
      </c>
      <c r="C131" s="23"/>
      <c r="D131" s="9" t="s">
        <v>343</v>
      </c>
      <c r="E131" s="9" t="s">
        <v>344</v>
      </c>
      <c r="F131" s="22" t="s">
        <v>26</v>
      </c>
      <c r="G131" s="21" t="str">
        <f t="shared" ref="G131:G194" si="2">IF(MID(F131,3,1)="1","INT","CONS")</f>
        <v>INT</v>
      </c>
      <c r="H131" s="21" t="str">
        <f>VLOOKUP(EBOPS!F131,BEC5REF!$B$1:$F$178,2,FALSE)</f>
        <v>ICT, media, computers, business and financial services|Services|Intermediate Consumption</v>
      </c>
      <c r="I131" s="21">
        <f>VLOOKUP(EBOPS!F131,BEC5REF!$B$1:$F$178,5,FALSE)</f>
        <v>0</v>
      </c>
      <c r="J131" s="11"/>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row>
    <row r="132" spans="1:103" s="4" customFormat="1" ht="30" customHeight="1" x14ac:dyDescent="0.25">
      <c r="A132" s="13" t="s">
        <v>345</v>
      </c>
      <c r="B132" s="13" t="s">
        <v>346</v>
      </c>
      <c r="C132" s="23"/>
      <c r="D132" s="13"/>
      <c r="E132" s="9"/>
      <c r="F132" s="22"/>
      <c r="G132" s="21"/>
      <c r="H132" s="21" t="e">
        <f>VLOOKUP(EBOPS!F132,BEC5REF!$B$1:$F$178,2,FALSE)</f>
        <v>#N/A</v>
      </c>
      <c r="I132" s="21" t="e">
        <f>VLOOKUP(EBOPS!F132,BEC5REF!$B$1:$F$178,5,FALSE)</f>
        <v>#N/A</v>
      </c>
      <c r="J132" s="9" t="s">
        <v>347</v>
      </c>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row>
    <row r="133" spans="1:103" s="5" customFormat="1" ht="30" customHeight="1" x14ac:dyDescent="0.25">
      <c r="A133" s="13" t="s">
        <v>345</v>
      </c>
      <c r="B133" s="13" t="s">
        <v>348</v>
      </c>
      <c r="C133" s="23"/>
      <c r="D133" s="13" t="s">
        <v>328</v>
      </c>
      <c r="E133" s="9" t="s">
        <v>329</v>
      </c>
      <c r="F133" s="22" t="s">
        <v>26</v>
      </c>
      <c r="G133" s="21" t="str">
        <f t="shared" si="2"/>
        <v>INT</v>
      </c>
      <c r="H133" s="21" t="str">
        <f>VLOOKUP(EBOPS!F133,BEC5REF!$B$1:$F$178,2,FALSE)</f>
        <v>ICT, media, computers, business and financial services|Services|Intermediate Consumption</v>
      </c>
      <c r="I133" s="21">
        <f>VLOOKUP(EBOPS!F133,BEC5REF!$B$1:$F$178,5,FALSE)</f>
        <v>0</v>
      </c>
      <c r="J133" s="29" t="s">
        <v>349</v>
      </c>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row>
    <row r="134" spans="1:103" s="5" customFormat="1" ht="30" customHeight="1" x14ac:dyDescent="0.25">
      <c r="A134" s="13" t="s">
        <v>345</v>
      </c>
      <c r="B134" s="13" t="s">
        <v>348</v>
      </c>
      <c r="C134" s="23"/>
      <c r="D134" s="13" t="s">
        <v>331</v>
      </c>
      <c r="E134" s="9" t="s">
        <v>332</v>
      </c>
      <c r="F134" s="22" t="s">
        <v>26</v>
      </c>
      <c r="G134" s="21" t="str">
        <f t="shared" si="2"/>
        <v>INT</v>
      </c>
      <c r="H134" s="21" t="str">
        <f>VLOOKUP(EBOPS!F134,BEC5REF!$B$1:$F$178,2,FALSE)</f>
        <v>ICT, media, computers, business and financial services|Services|Intermediate Consumption</v>
      </c>
      <c r="I134" s="21">
        <f>VLOOKUP(EBOPS!F134,BEC5REF!$B$1:$F$178,5,FALSE)</f>
        <v>0</v>
      </c>
      <c r="J134" s="29"/>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row>
    <row r="135" spans="1:103" s="5" customFormat="1" ht="30" customHeight="1" x14ac:dyDescent="0.25">
      <c r="A135" s="13" t="s">
        <v>345</v>
      </c>
      <c r="B135" s="13" t="s">
        <v>348</v>
      </c>
      <c r="C135" s="23"/>
      <c r="D135" s="13" t="s">
        <v>333</v>
      </c>
      <c r="E135" s="9" t="s">
        <v>334</v>
      </c>
      <c r="F135" s="22" t="s">
        <v>26</v>
      </c>
      <c r="G135" s="21" t="str">
        <f t="shared" si="2"/>
        <v>INT</v>
      </c>
      <c r="H135" s="21" t="str">
        <f>VLOOKUP(EBOPS!F135,BEC5REF!$B$1:$F$178,2,FALSE)</f>
        <v>ICT, media, computers, business and financial services|Services|Intermediate Consumption</v>
      </c>
      <c r="I135" s="21">
        <f>VLOOKUP(EBOPS!F135,BEC5REF!$B$1:$F$178,5,FALSE)</f>
        <v>0</v>
      </c>
      <c r="J135" s="29"/>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row>
    <row r="136" spans="1:103" s="5" customFormat="1" ht="30" customHeight="1" x14ac:dyDescent="0.25">
      <c r="A136" s="13" t="s">
        <v>345</v>
      </c>
      <c r="B136" s="13" t="s">
        <v>348</v>
      </c>
      <c r="C136" s="23"/>
      <c r="D136" s="13" t="s">
        <v>335</v>
      </c>
      <c r="E136" s="9" t="s">
        <v>336</v>
      </c>
      <c r="F136" s="22" t="s">
        <v>26</v>
      </c>
      <c r="G136" s="21" t="str">
        <f t="shared" si="2"/>
        <v>INT</v>
      </c>
      <c r="H136" s="21" t="str">
        <f>VLOOKUP(EBOPS!F136,BEC5REF!$B$1:$F$178,2,FALSE)</f>
        <v>ICT, media, computers, business and financial services|Services|Intermediate Consumption</v>
      </c>
      <c r="I136" s="21">
        <f>VLOOKUP(EBOPS!F136,BEC5REF!$B$1:$F$178,5,FALSE)</f>
        <v>0</v>
      </c>
      <c r="J136" s="29"/>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row>
    <row r="137" spans="1:103" ht="30" customHeight="1" x14ac:dyDescent="0.25">
      <c r="A137" s="13" t="s">
        <v>350</v>
      </c>
      <c r="B137" s="9" t="s">
        <v>351</v>
      </c>
      <c r="C137" s="24"/>
      <c r="D137" s="9" t="s">
        <v>352</v>
      </c>
      <c r="E137" s="9" t="s">
        <v>353</v>
      </c>
      <c r="F137" s="22" t="s">
        <v>26</v>
      </c>
      <c r="G137" s="21" t="str">
        <f t="shared" si="2"/>
        <v>INT</v>
      </c>
      <c r="H137" s="21" t="str">
        <f>VLOOKUP(EBOPS!F137,BEC5REF!$B$1:$F$178,2,FALSE)</f>
        <v>ICT, media, computers, business and financial services|Services|Intermediate Consumption</v>
      </c>
      <c r="I137" s="21">
        <f>VLOOKUP(EBOPS!F137,BEC5REF!$B$1:$F$178,5,FALSE)</f>
        <v>0</v>
      </c>
      <c r="J137" s="11"/>
    </row>
    <row r="138" spans="1:103" ht="30" customHeight="1" x14ac:dyDescent="0.25">
      <c r="A138" s="13" t="s">
        <v>354</v>
      </c>
      <c r="B138" s="9" t="s">
        <v>355</v>
      </c>
      <c r="C138" s="24"/>
      <c r="D138" s="9" t="s">
        <v>356</v>
      </c>
      <c r="E138" s="9" t="s">
        <v>357</v>
      </c>
      <c r="F138" s="22" t="s">
        <v>26</v>
      </c>
      <c r="G138" s="21" t="str">
        <f t="shared" si="2"/>
        <v>INT</v>
      </c>
      <c r="H138" s="21" t="str">
        <f>VLOOKUP(EBOPS!F138,BEC5REF!$B$1:$F$178,2,FALSE)</f>
        <v>ICT, media, computers, business and financial services|Services|Intermediate Consumption</v>
      </c>
      <c r="I138" s="21">
        <f>VLOOKUP(EBOPS!F138,BEC5REF!$B$1:$F$178,5,FALSE)</f>
        <v>0</v>
      </c>
      <c r="J138" s="11"/>
    </row>
    <row r="139" spans="1:103" ht="30" customHeight="1" x14ac:dyDescent="0.25">
      <c r="A139" s="13" t="s">
        <v>358</v>
      </c>
      <c r="B139" s="9" t="s">
        <v>359</v>
      </c>
      <c r="C139" s="24"/>
      <c r="D139" s="13" t="s">
        <v>360</v>
      </c>
      <c r="E139" s="11" t="s">
        <v>361</v>
      </c>
      <c r="F139" s="20" t="s">
        <v>26</v>
      </c>
      <c r="G139" s="21" t="str">
        <f t="shared" si="2"/>
        <v>INT</v>
      </c>
      <c r="H139" s="21" t="str">
        <f>VLOOKUP(EBOPS!F139,BEC5REF!$B$1:$F$178,2,FALSE)</f>
        <v>ICT, media, computers, business and financial services|Services|Intermediate Consumption</v>
      </c>
      <c r="I139" s="21">
        <f>VLOOKUP(EBOPS!F139,BEC5REF!$B$1:$F$178,5,FALSE)</f>
        <v>0</v>
      </c>
      <c r="J139" s="11" t="s">
        <v>362</v>
      </c>
    </row>
    <row r="140" spans="1:103" s="4" customFormat="1" ht="30" customHeight="1" x14ac:dyDescent="0.25">
      <c r="A140" s="13" t="s">
        <v>363</v>
      </c>
      <c r="B140" s="13" t="s">
        <v>364</v>
      </c>
      <c r="C140" s="23"/>
      <c r="D140" s="13" t="s">
        <v>365</v>
      </c>
      <c r="E140" s="13" t="s">
        <v>366</v>
      </c>
      <c r="F140" s="22" t="s">
        <v>26</v>
      </c>
      <c r="G140" s="21" t="str">
        <f t="shared" si="2"/>
        <v>INT</v>
      </c>
      <c r="H140" s="21" t="str">
        <f>VLOOKUP(EBOPS!F140,BEC5REF!$B$1:$F$178,2,FALSE)</f>
        <v>ICT, media, computers, business and financial services|Services|Intermediate Consumption</v>
      </c>
      <c r="I140" s="21">
        <f>VLOOKUP(EBOPS!F140,BEC5REF!$B$1:$F$178,5,FALSE)</f>
        <v>0</v>
      </c>
      <c r="J140" s="13"/>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row>
    <row r="141" spans="1:103" s="5" customFormat="1" ht="30" customHeight="1" x14ac:dyDescent="0.25">
      <c r="A141" s="13" t="s">
        <v>363</v>
      </c>
      <c r="B141" s="13" t="s">
        <v>367</v>
      </c>
      <c r="C141" s="23"/>
      <c r="D141" s="13" t="s">
        <v>368</v>
      </c>
      <c r="E141" s="13" t="s">
        <v>366</v>
      </c>
      <c r="F141" s="22" t="s">
        <v>26</v>
      </c>
      <c r="G141" s="21" t="str">
        <f t="shared" si="2"/>
        <v>INT</v>
      </c>
      <c r="H141" s="21" t="str">
        <f>VLOOKUP(EBOPS!F141,BEC5REF!$B$1:$F$178,2,FALSE)</f>
        <v>ICT, media, computers, business and financial services|Services|Intermediate Consumption</v>
      </c>
      <c r="I141" s="21">
        <f>VLOOKUP(EBOPS!F141,BEC5REF!$B$1:$F$178,5,FALSE)</f>
        <v>0</v>
      </c>
      <c r="J141" s="13" t="s">
        <v>369</v>
      </c>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row>
    <row r="142" spans="1:103" s="5" customFormat="1" ht="30" customHeight="1" x14ac:dyDescent="0.25">
      <c r="A142" s="13" t="s">
        <v>370</v>
      </c>
      <c r="B142" s="13" t="s">
        <v>371</v>
      </c>
      <c r="C142" s="23"/>
      <c r="D142" s="13" t="s">
        <v>360</v>
      </c>
      <c r="E142" s="9" t="s">
        <v>361</v>
      </c>
      <c r="F142" s="22" t="s">
        <v>26</v>
      </c>
      <c r="G142" s="21" t="str">
        <f t="shared" si="2"/>
        <v>INT</v>
      </c>
      <c r="H142" s="21" t="str">
        <f>VLOOKUP(EBOPS!F142,BEC5REF!$B$1:$F$178,2,FALSE)</f>
        <v>ICT, media, computers, business and financial services|Services|Intermediate Consumption</v>
      </c>
      <c r="I142" s="21">
        <f>VLOOKUP(EBOPS!F142,BEC5REF!$B$1:$F$178,5,FALSE)</f>
        <v>0</v>
      </c>
      <c r="J142" s="11" t="s">
        <v>362</v>
      </c>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row>
    <row r="143" spans="1:103" s="5" customFormat="1" ht="30" customHeight="1" x14ac:dyDescent="0.25">
      <c r="A143" s="13" t="s">
        <v>370</v>
      </c>
      <c r="B143" s="13" t="s">
        <v>371</v>
      </c>
      <c r="C143" s="23"/>
      <c r="D143" s="13" t="s">
        <v>368</v>
      </c>
      <c r="E143" s="9" t="s">
        <v>366</v>
      </c>
      <c r="F143" s="22" t="s">
        <v>26</v>
      </c>
      <c r="G143" s="21" t="str">
        <f t="shared" si="2"/>
        <v>INT</v>
      </c>
      <c r="H143" s="21" t="str">
        <f>VLOOKUP(EBOPS!F143,BEC5REF!$B$1:$F$178,2,FALSE)</f>
        <v>ICT, media, computers, business and financial services|Services|Intermediate Consumption</v>
      </c>
      <c r="I143" s="21">
        <f>VLOOKUP(EBOPS!F143,BEC5REF!$B$1:$F$178,5,FALSE)</f>
        <v>0</v>
      </c>
      <c r="J143" s="11" t="s">
        <v>372</v>
      </c>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row>
    <row r="144" spans="1:103" ht="30" customHeight="1" x14ac:dyDescent="0.25">
      <c r="A144" s="13" t="s">
        <v>370</v>
      </c>
      <c r="B144" s="9" t="s">
        <v>373</v>
      </c>
      <c r="C144" s="24"/>
      <c r="D144" s="9" t="s">
        <v>374</v>
      </c>
      <c r="E144" s="11" t="s">
        <v>375</v>
      </c>
      <c r="F144" s="20" t="s">
        <v>14</v>
      </c>
      <c r="G144" s="21" t="str">
        <f t="shared" si="2"/>
        <v>INT</v>
      </c>
      <c r="H144" s="21" t="str">
        <f>VLOOKUP(EBOPS!F144,BEC5REF!$B$1:$F$178,2,FALSE)</f>
        <v>Mining, quarrying, refinery, fuels, chemicals, electricity, water, waste treatment |Services|Intermediate Consumption</v>
      </c>
      <c r="I144" s="21">
        <f>VLOOKUP(EBOPS!F144,BEC5REF!$B$1:$F$178,5,FALSE)</f>
        <v>0</v>
      </c>
      <c r="J144" s="12"/>
    </row>
    <row r="145" spans="1:10" ht="30" customHeight="1" x14ac:dyDescent="0.25">
      <c r="A145" s="13" t="s">
        <v>370</v>
      </c>
      <c r="B145" s="9" t="s">
        <v>373</v>
      </c>
      <c r="C145" s="24"/>
      <c r="D145" s="9" t="s">
        <v>376</v>
      </c>
      <c r="E145" s="11" t="s">
        <v>377</v>
      </c>
      <c r="F145" s="20" t="s">
        <v>378</v>
      </c>
      <c r="G145" s="21" t="str">
        <f t="shared" si="2"/>
        <v>INT</v>
      </c>
      <c r="H145" s="21" t="str">
        <f>VLOOKUP(EBOPS!F145,BEC5REF!$B$1:$F$178,2,FALSE)</f>
        <v>Health, pharmaceuticals, education, cultural, sport|Services|Intermediate Consumption</v>
      </c>
      <c r="I145" s="21">
        <f>VLOOKUP(EBOPS!F145,BEC5REF!$B$1:$F$178,5,FALSE)</f>
        <v>0</v>
      </c>
      <c r="J145" s="11"/>
    </row>
    <row r="146" spans="1:10" ht="30" customHeight="1" x14ac:dyDescent="0.25">
      <c r="A146" s="13" t="s">
        <v>379</v>
      </c>
      <c r="B146" s="9" t="s">
        <v>380</v>
      </c>
      <c r="C146" s="24"/>
      <c r="D146" s="9" t="s">
        <v>381</v>
      </c>
      <c r="E146" s="11" t="s">
        <v>382</v>
      </c>
      <c r="F146" s="20" t="s">
        <v>292</v>
      </c>
      <c r="G146" s="21" t="str">
        <f t="shared" si="2"/>
        <v>CONS</v>
      </c>
      <c r="H146" s="21" t="str">
        <f>VLOOKUP(EBOPS!F146,BEC5REF!$B$1:$F$178,2,FALSE)</f>
        <v>ICT, media, computers, business and financial services|Services|Final Consumption</v>
      </c>
      <c r="I146" s="21">
        <f>VLOOKUP(EBOPS!F146,BEC5REF!$B$1:$F$178,5,FALSE)</f>
        <v>1</v>
      </c>
      <c r="J146" s="11"/>
    </row>
    <row r="147" spans="1:10" ht="30" customHeight="1" x14ac:dyDescent="0.25">
      <c r="A147" s="13" t="s">
        <v>379</v>
      </c>
      <c r="B147" s="9" t="s">
        <v>380</v>
      </c>
      <c r="C147" s="24"/>
      <c r="D147" s="9" t="s">
        <v>383</v>
      </c>
      <c r="E147" s="9" t="s">
        <v>384</v>
      </c>
      <c r="F147" s="22" t="s">
        <v>292</v>
      </c>
      <c r="G147" s="21" t="str">
        <f t="shared" si="2"/>
        <v>CONS</v>
      </c>
      <c r="H147" s="21" t="str">
        <f>VLOOKUP(EBOPS!F147,BEC5REF!$B$1:$F$178,2,FALSE)</f>
        <v>ICT, media, computers, business and financial services|Services|Final Consumption</v>
      </c>
      <c r="I147" s="21">
        <f>VLOOKUP(EBOPS!F147,BEC5REF!$B$1:$F$178,5,FALSE)</f>
        <v>1</v>
      </c>
      <c r="J147" s="11"/>
    </row>
    <row r="148" spans="1:10" ht="30" customHeight="1" x14ac:dyDescent="0.25">
      <c r="A148" s="13" t="s">
        <v>379</v>
      </c>
      <c r="B148" s="13" t="s">
        <v>380</v>
      </c>
      <c r="C148" s="23"/>
      <c r="D148" s="13">
        <v>84631</v>
      </c>
      <c r="E148" s="13" t="s">
        <v>385</v>
      </c>
      <c r="F148" s="22" t="s">
        <v>292</v>
      </c>
      <c r="G148" s="21" t="str">
        <f t="shared" si="2"/>
        <v>CONS</v>
      </c>
      <c r="H148" s="21" t="str">
        <f>VLOOKUP(EBOPS!F148,BEC5REF!$B$1:$F$178,2,FALSE)</f>
        <v>ICT, media, computers, business and financial services|Services|Final Consumption</v>
      </c>
      <c r="I148" s="21">
        <f>VLOOKUP(EBOPS!F148,BEC5REF!$B$1:$F$178,5,FALSE)</f>
        <v>1</v>
      </c>
      <c r="J148" s="13"/>
    </row>
    <row r="149" spans="1:10" ht="30" customHeight="1" x14ac:dyDescent="0.25">
      <c r="A149" s="13" t="s">
        <v>386</v>
      </c>
      <c r="B149" s="9" t="s">
        <v>387</v>
      </c>
      <c r="C149" s="24"/>
      <c r="D149" s="9" t="s">
        <v>388</v>
      </c>
      <c r="E149" s="9" t="s">
        <v>389</v>
      </c>
      <c r="F149" s="22" t="s">
        <v>26</v>
      </c>
      <c r="G149" s="21" t="str">
        <f t="shared" si="2"/>
        <v>INT</v>
      </c>
      <c r="H149" s="21" t="str">
        <f>VLOOKUP(EBOPS!F149,BEC5REF!$B$1:$F$178,2,FALSE)</f>
        <v>ICT, media, computers, business and financial services|Services|Intermediate Consumption</v>
      </c>
      <c r="I149" s="21">
        <f>VLOOKUP(EBOPS!F149,BEC5REF!$B$1:$F$178,5,FALSE)</f>
        <v>0</v>
      </c>
      <c r="J149" s="11"/>
    </row>
    <row r="150" spans="1:10" ht="30" customHeight="1" x14ac:dyDescent="0.25">
      <c r="A150" s="13" t="s">
        <v>386</v>
      </c>
      <c r="B150" s="9" t="s">
        <v>387</v>
      </c>
      <c r="C150" s="24"/>
      <c r="D150" s="9" t="s">
        <v>390</v>
      </c>
      <c r="E150" s="11" t="s">
        <v>391</v>
      </c>
      <c r="F150" s="20" t="s">
        <v>292</v>
      </c>
      <c r="G150" s="21" t="str">
        <f t="shared" si="2"/>
        <v>CONS</v>
      </c>
      <c r="H150" s="21" t="str">
        <f>VLOOKUP(EBOPS!F150,BEC5REF!$B$1:$F$178,2,FALSE)</f>
        <v>ICT, media, computers, business and financial services|Services|Final Consumption</v>
      </c>
      <c r="I150" s="21">
        <f>VLOOKUP(EBOPS!F150,BEC5REF!$B$1:$F$178,5,FALSE)</f>
        <v>1</v>
      </c>
      <c r="J150" s="11"/>
    </row>
    <row r="151" spans="1:10" ht="30" customHeight="1" x14ac:dyDescent="0.25">
      <c r="A151" s="13" t="s">
        <v>386</v>
      </c>
      <c r="B151" s="9" t="s">
        <v>387</v>
      </c>
      <c r="C151" s="24"/>
      <c r="D151" s="9" t="s">
        <v>392</v>
      </c>
      <c r="E151" s="9" t="s">
        <v>393</v>
      </c>
      <c r="F151" s="22" t="s">
        <v>292</v>
      </c>
      <c r="G151" s="21" t="str">
        <f t="shared" si="2"/>
        <v>CONS</v>
      </c>
      <c r="H151" s="21" t="str">
        <f>VLOOKUP(EBOPS!F151,BEC5REF!$B$1:$F$178,2,FALSE)</f>
        <v>ICT, media, computers, business and financial services|Services|Final Consumption</v>
      </c>
      <c r="I151" s="21">
        <f>VLOOKUP(EBOPS!F151,BEC5REF!$B$1:$F$178,5,FALSE)</f>
        <v>1</v>
      </c>
      <c r="J151" s="11"/>
    </row>
    <row r="152" spans="1:10" ht="30" customHeight="1" x14ac:dyDescent="0.25">
      <c r="A152" s="13" t="s">
        <v>386</v>
      </c>
      <c r="B152" s="9" t="s">
        <v>387</v>
      </c>
      <c r="C152" s="24"/>
      <c r="D152" s="9" t="s">
        <v>394</v>
      </c>
      <c r="E152" s="9" t="s">
        <v>395</v>
      </c>
      <c r="F152" s="22" t="s">
        <v>292</v>
      </c>
      <c r="G152" s="21" t="str">
        <f t="shared" si="2"/>
        <v>CONS</v>
      </c>
      <c r="H152" s="21" t="str">
        <f>VLOOKUP(EBOPS!F152,BEC5REF!$B$1:$F$178,2,FALSE)</f>
        <v>ICT, media, computers, business and financial services|Services|Final Consumption</v>
      </c>
      <c r="I152" s="21">
        <f>VLOOKUP(EBOPS!F152,BEC5REF!$B$1:$F$178,5,FALSE)</f>
        <v>1</v>
      </c>
      <c r="J152" s="11"/>
    </row>
    <row r="153" spans="1:10" ht="30" customHeight="1" x14ac:dyDescent="0.25">
      <c r="A153" s="13" t="s">
        <v>396</v>
      </c>
      <c r="B153" s="9" t="s">
        <v>397</v>
      </c>
      <c r="C153" s="24"/>
      <c r="D153" s="9" t="s">
        <v>398</v>
      </c>
      <c r="E153" s="9" t="s">
        <v>399</v>
      </c>
      <c r="F153" s="22" t="s">
        <v>26</v>
      </c>
      <c r="G153" s="21" t="str">
        <f t="shared" si="2"/>
        <v>INT</v>
      </c>
      <c r="H153" s="21" t="str">
        <f>VLOOKUP(EBOPS!F153,BEC5REF!$B$1:$F$178,2,FALSE)</f>
        <v>ICT, media, computers, business and financial services|Services|Intermediate Consumption</v>
      </c>
      <c r="I153" s="21">
        <f>VLOOKUP(EBOPS!F153,BEC5REF!$B$1:$F$178,5,FALSE)</f>
        <v>0</v>
      </c>
      <c r="J153" s="11"/>
    </row>
    <row r="154" spans="1:10" ht="30" customHeight="1" x14ac:dyDescent="0.25">
      <c r="A154" s="13" t="s">
        <v>396</v>
      </c>
      <c r="B154" s="9" t="s">
        <v>397</v>
      </c>
      <c r="C154" s="24"/>
      <c r="D154" s="9" t="s">
        <v>400</v>
      </c>
      <c r="E154" s="9" t="s">
        <v>401</v>
      </c>
      <c r="F154" s="22" t="s">
        <v>26</v>
      </c>
      <c r="G154" s="21" t="str">
        <f t="shared" si="2"/>
        <v>INT</v>
      </c>
      <c r="H154" s="21" t="str">
        <f>VLOOKUP(EBOPS!F154,BEC5REF!$B$1:$F$178,2,FALSE)</f>
        <v>ICT, media, computers, business and financial services|Services|Intermediate Consumption</v>
      </c>
      <c r="I154" s="21">
        <f>VLOOKUP(EBOPS!F154,BEC5REF!$B$1:$F$178,5,FALSE)</f>
        <v>0</v>
      </c>
      <c r="J154" s="11"/>
    </row>
    <row r="155" spans="1:10" ht="30" customHeight="1" x14ac:dyDescent="0.25">
      <c r="A155" s="13" t="s">
        <v>396</v>
      </c>
      <c r="B155" s="9" t="s">
        <v>397</v>
      </c>
      <c r="C155" s="24"/>
      <c r="D155" s="9" t="s">
        <v>402</v>
      </c>
      <c r="E155" s="9" t="s">
        <v>403</v>
      </c>
      <c r="F155" s="22" t="s">
        <v>26</v>
      </c>
      <c r="G155" s="21" t="str">
        <f t="shared" si="2"/>
        <v>INT</v>
      </c>
      <c r="H155" s="21" t="str">
        <f>VLOOKUP(EBOPS!F155,BEC5REF!$B$1:$F$178,2,FALSE)</f>
        <v>ICT, media, computers, business and financial services|Services|Intermediate Consumption</v>
      </c>
      <c r="I155" s="21">
        <f>VLOOKUP(EBOPS!F155,BEC5REF!$B$1:$F$178,5,FALSE)</f>
        <v>0</v>
      </c>
      <c r="J155" s="11"/>
    </row>
    <row r="156" spans="1:10" ht="30" customHeight="1" x14ac:dyDescent="0.25">
      <c r="A156" s="13" t="s">
        <v>396</v>
      </c>
      <c r="B156" s="9" t="s">
        <v>397</v>
      </c>
      <c r="C156" s="24"/>
      <c r="D156" s="9" t="s">
        <v>404</v>
      </c>
      <c r="E156" s="11" t="s">
        <v>405</v>
      </c>
      <c r="F156" s="20" t="s">
        <v>26</v>
      </c>
      <c r="G156" s="21" t="str">
        <f t="shared" si="2"/>
        <v>INT</v>
      </c>
      <c r="H156" s="21" t="str">
        <f>VLOOKUP(EBOPS!F156,BEC5REF!$B$1:$F$178,2,FALSE)</f>
        <v>ICT, media, computers, business and financial services|Services|Intermediate Consumption</v>
      </c>
      <c r="I156" s="21">
        <f>VLOOKUP(EBOPS!F156,BEC5REF!$B$1:$F$178,5,FALSE)</f>
        <v>0</v>
      </c>
      <c r="J156" s="11"/>
    </row>
    <row r="157" spans="1:10" ht="30" customHeight="1" x14ac:dyDescent="0.25">
      <c r="A157" s="13" t="s">
        <v>396</v>
      </c>
      <c r="B157" s="9" t="s">
        <v>397</v>
      </c>
      <c r="C157" s="24"/>
      <c r="D157" s="9" t="s">
        <v>406</v>
      </c>
      <c r="E157" s="11" t="s">
        <v>407</v>
      </c>
      <c r="F157" s="20" t="s">
        <v>26</v>
      </c>
      <c r="G157" s="21" t="str">
        <f t="shared" si="2"/>
        <v>INT</v>
      </c>
      <c r="H157" s="21" t="str">
        <f>VLOOKUP(EBOPS!F157,BEC5REF!$B$1:$F$178,2,FALSE)</f>
        <v>ICT, media, computers, business and financial services|Services|Intermediate Consumption</v>
      </c>
      <c r="I157" s="21">
        <f>VLOOKUP(EBOPS!F157,BEC5REF!$B$1:$F$178,5,FALSE)</f>
        <v>0</v>
      </c>
      <c r="J157" s="11"/>
    </row>
    <row r="158" spans="1:10" ht="30" customHeight="1" x14ac:dyDescent="0.25">
      <c r="A158" s="13" t="s">
        <v>396</v>
      </c>
      <c r="B158" s="9" t="s">
        <v>397</v>
      </c>
      <c r="C158" s="24"/>
      <c r="D158" s="9" t="s">
        <v>408</v>
      </c>
      <c r="E158" s="9" t="s">
        <v>409</v>
      </c>
      <c r="F158" s="22" t="s">
        <v>26</v>
      </c>
      <c r="G158" s="21" t="str">
        <f t="shared" si="2"/>
        <v>INT</v>
      </c>
      <c r="H158" s="21" t="str">
        <f>VLOOKUP(EBOPS!F158,BEC5REF!$B$1:$F$178,2,FALSE)</f>
        <v>ICT, media, computers, business and financial services|Services|Intermediate Consumption</v>
      </c>
      <c r="I158" s="21">
        <f>VLOOKUP(EBOPS!F158,BEC5REF!$B$1:$F$178,5,FALSE)</f>
        <v>0</v>
      </c>
      <c r="J158" s="11"/>
    </row>
    <row r="159" spans="1:10" ht="30" customHeight="1" x14ac:dyDescent="0.25">
      <c r="A159" s="13" t="s">
        <v>396</v>
      </c>
      <c r="B159" s="9" t="s">
        <v>397</v>
      </c>
      <c r="C159" s="24"/>
      <c r="D159" s="9" t="s">
        <v>410</v>
      </c>
      <c r="E159" s="9" t="s">
        <v>257</v>
      </c>
      <c r="F159" s="22" t="s">
        <v>378</v>
      </c>
      <c r="G159" s="21" t="str">
        <f t="shared" si="2"/>
        <v>INT</v>
      </c>
      <c r="H159" s="21" t="str">
        <f>VLOOKUP(EBOPS!F159,BEC5REF!$B$1:$F$178,2,FALSE)</f>
        <v>Health, pharmaceuticals, education, cultural, sport|Services|Intermediate Consumption</v>
      </c>
      <c r="I159" s="21">
        <f>VLOOKUP(EBOPS!F159,BEC5REF!$B$1:$F$178,5,FALSE)</f>
        <v>0</v>
      </c>
      <c r="J159" s="12" t="s">
        <v>411</v>
      </c>
    </row>
    <row r="160" spans="1:10" ht="30" customHeight="1" x14ac:dyDescent="0.25">
      <c r="A160" s="13" t="s">
        <v>412</v>
      </c>
      <c r="B160" s="9" t="s">
        <v>413</v>
      </c>
      <c r="C160" s="24"/>
      <c r="D160" s="9" t="s">
        <v>414</v>
      </c>
      <c r="E160" s="9" t="s">
        <v>415</v>
      </c>
      <c r="F160" s="22" t="s">
        <v>292</v>
      </c>
      <c r="G160" s="21" t="str">
        <f t="shared" si="2"/>
        <v>CONS</v>
      </c>
      <c r="H160" s="21" t="str">
        <f>VLOOKUP(EBOPS!F160,BEC5REF!$B$1:$F$178,2,FALSE)</f>
        <v>ICT, media, computers, business and financial services|Services|Final Consumption</v>
      </c>
      <c r="I160" s="21">
        <f>VLOOKUP(EBOPS!F160,BEC5REF!$B$1:$F$178,5,FALSE)</f>
        <v>1</v>
      </c>
      <c r="J160" s="11"/>
    </row>
    <row r="161" spans="1:103" ht="30" customHeight="1" x14ac:dyDescent="0.25">
      <c r="A161" s="13" t="s">
        <v>416</v>
      </c>
      <c r="B161" s="9" t="s">
        <v>417</v>
      </c>
      <c r="C161" s="24"/>
      <c r="D161" s="9" t="s">
        <v>418</v>
      </c>
      <c r="E161" s="11" t="s">
        <v>419</v>
      </c>
      <c r="F161" s="20" t="s">
        <v>26</v>
      </c>
      <c r="G161" s="21" t="str">
        <f t="shared" si="2"/>
        <v>INT</v>
      </c>
      <c r="H161" s="21" t="str">
        <f>VLOOKUP(EBOPS!F161,BEC5REF!$B$1:$F$178,2,FALSE)</f>
        <v>ICT, media, computers, business and financial services|Services|Intermediate Consumption</v>
      </c>
      <c r="I161" s="21">
        <f>VLOOKUP(EBOPS!F161,BEC5REF!$B$1:$F$178,5,FALSE)</f>
        <v>0</v>
      </c>
      <c r="J161" s="11"/>
    </row>
    <row r="162" spans="1:103" ht="30" customHeight="1" x14ac:dyDescent="0.25">
      <c r="A162" s="13" t="s">
        <v>416</v>
      </c>
      <c r="B162" s="9" t="s">
        <v>417</v>
      </c>
      <c r="C162" s="24"/>
      <c r="D162" s="9" t="s">
        <v>420</v>
      </c>
      <c r="E162" s="11" t="s">
        <v>421</v>
      </c>
      <c r="F162" s="20" t="s">
        <v>26</v>
      </c>
      <c r="G162" s="21" t="str">
        <f t="shared" si="2"/>
        <v>INT</v>
      </c>
      <c r="H162" s="21" t="str">
        <f>VLOOKUP(EBOPS!F162,BEC5REF!$B$1:$F$178,2,FALSE)</f>
        <v>ICT, media, computers, business and financial services|Services|Intermediate Consumption</v>
      </c>
      <c r="I162" s="21">
        <f>VLOOKUP(EBOPS!F162,BEC5REF!$B$1:$F$178,5,FALSE)</f>
        <v>0</v>
      </c>
      <c r="J162" s="11" t="s">
        <v>422</v>
      </c>
    </row>
    <row r="163" spans="1:103" ht="30" customHeight="1" x14ac:dyDescent="0.25">
      <c r="A163" s="13" t="s">
        <v>416</v>
      </c>
      <c r="B163" s="9" t="s">
        <v>417</v>
      </c>
      <c r="C163" s="24"/>
      <c r="D163" s="9" t="s">
        <v>423</v>
      </c>
      <c r="E163" s="11" t="s">
        <v>424</v>
      </c>
      <c r="F163" s="20" t="s">
        <v>292</v>
      </c>
      <c r="G163" s="21" t="str">
        <f t="shared" si="2"/>
        <v>CONS</v>
      </c>
      <c r="H163" s="21" t="str">
        <f>VLOOKUP(EBOPS!F163,BEC5REF!$B$1:$F$178,2,FALSE)</f>
        <v>ICT, media, computers, business and financial services|Services|Final Consumption</v>
      </c>
      <c r="I163" s="21">
        <f>VLOOKUP(EBOPS!F163,BEC5REF!$B$1:$F$178,5,FALSE)</f>
        <v>1</v>
      </c>
      <c r="J163" s="11"/>
    </row>
    <row r="164" spans="1:103" ht="30" customHeight="1" x14ac:dyDescent="0.25">
      <c r="A164" s="13" t="s">
        <v>416</v>
      </c>
      <c r="B164" s="9" t="s">
        <v>417</v>
      </c>
      <c r="C164" s="24"/>
      <c r="D164" s="9" t="s">
        <v>425</v>
      </c>
      <c r="E164" s="11" t="s">
        <v>426</v>
      </c>
      <c r="F164" s="20" t="s">
        <v>292</v>
      </c>
      <c r="G164" s="21" t="str">
        <f t="shared" si="2"/>
        <v>CONS</v>
      </c>
      <c r="H164" s="21" t="str">
        <f>VLOOKUP(EBOPS!F164,BEC5REF!$B$1:$F$178,2,FALSE)</f>
        <v>ICT, media, computers, business and financial services|Services|Final Consumption</v>
      </c>
      <c r="I164" s="21">
        <f>VLOOKUP(EBOPS!F164,BEC5REF!$B$1:$F$178,5,FALSE)</f>
        <v>1</v>
      </c>
      <c r="J164" s="11"/>
    </row>
    <row r="165" spans="1:103" ht="30" customHeight="1" x14ac:dyDescent="0.25">
      <c r="A165" s="13" t="s">
        <v>416</v>
      </c>
      <c r="B165" s="9" t="s">
        <v>417</v>
      </c>
      <c r="C165" s="24"/>
      <c r="D165" s="9" t="s">
        <v>427</v>
      </c>
      <c r="E165" s="9" t="s">
        <v>428</v>
      </c>
      <c r="F165" s="22" t="s">
        <v>292</v>
      </c>
      <c r="G165" s="21" t="str">
        <f t="shared" si="2"/>
        <v>CONS</v>
      </c>
      <c r="H165" s="21" t="str">
        <f>VLOOKUP(EBOPS!F165,BEC5REF!$B$1:$F$178,2,FALSE)</f>
        <v>ICT, media, computers, business and financial services|Services|Final Consumption</v>
      </c>
      <c r="I165" s="21">
        <f>VLOOKUP(EBOPS!F165,BEC5REF!$B$1:$F$178,5,FALSE)</f>
        <v>1</v>
      </c>
      <c r="J165" s="11"/>
    </row>
    <row r="166" spans="1:103" ht="30" customHeight="1" x14ac:dyDescent="0.25">
      <c r="A166" s="13" t="s">
        <v>416</v>
      </c>
      <c r="B166" s="9" t="s">
        <v>417</v>
      </c>
      <c r="C166" s="24"/>
      <c r="D166" s="9" t="s">
        <v>429</v>
      </c>
      <c r="E166" s="9" t="s">
        <v>430</v>
      </c>
      <c r="F166" s="22" t="s">
        <v>292</v>
      </c>
      <c r="G166" s="21" t="str">
        <f t="shared" si="2"/>
        <v>CONS</v>
      </c>
      <c r="H166" s="21" t="str">
        <f>VLOOKUP(EBOPS!F166,BEC5REF!$B$1:$F$178,2,FALSE)</f>
        <v>ICT, media, computers, business and financial services|Services|Final Consumption</v>
      </c>
      <c r="I166" s="21">
        <f>VLOOKUP(EBOPS!F166,BEC5REF!$B$1:$F$178,5,FALSE)</f>
        <v>1</v>
      </c>
      <c r="J166" s="11"/>
    </row>
    <row r="167" spans="1:103" ht="30" customHeight="1" x14ac:dyDescent="0.25">
      <c r="A167" s="13" t="s">
        <v>416</v>
      </c>
      <c r="B167" s="9" t="s">
        <v>417</v>
      </c>
      <c r="C167" s="24"/>
      <c r="D167" s="9" t="s">
        <v>431</v>
      </c>
      <c r="E167" s="9" t="s">
        <v>432</v>
      </c>
      <c r="F167" s="22" t="s">
        <v>292</v>
      </c>
      <c r="G167" s="21" t="str">
        <f t="shared" si="2"/>
        <v>CONS</v>
      </c>
      <c r="H167" s="21" t="str">
        <f>VLOOKUP(EBOPS!F167,BEC5REF!$B$1:$F$178,2,FALSE)</f>
        <v>ICT, media, computers, business and financial services|Services|Final Consumption</v>
      </c>
      <c r="I167" s="21">
        <f>VLOOKUP(EBOPS!F167,BEC5REF!$B$1:$F$178,5,FALSE)</f>
        <v>1</v>
      </c>
      <c r="J167" s="11"/>
    </row>
    <row r="168" spans="1:103" ht="30" customHeight="1" x14ac:dyDescent="0.25">
      <c r="A168" s="13" t="s">
        <v>416</v>
      </c>
      <c r="B168" s="12" t="s">
        <v>417</v>
      </c>
      <c r="C168" s="12"/>
      <c r="D168" s="9" t="s">
        <v>433</v>
      </c>
      <c r="E168" s="12" t="s">
        <v>434</v>
      </c>
      <c r="F168" s="20" t="s">
        <v>292</v>
      </c>
      <c r="G168" s="21" t="str">
        <f t="shared" si="2"/>
        <v>CONS</v>
      </c>
      <c r="H168" s="21" t="str">
        <f>VLOOKUP(EBOPS!F168,BEC5REF!$B$1:$F$178,2,FALSE)</f>
        <v>ICT, media, computers, business and financial services|Services|Final Consumption</v>
      </c>
      <c r="I168" s="21">
        <f>VLOOKUP(EBOPS!F168,BEC5REF!$B$1:$F$178,5,FALSE)</f>
        <v>1</v>
      </c>
      <c r="J168" s="11"/>
    </row>
    <row r="169" spans="1:103" ht="30" customHeight="1" x14ac:dyDescent="0.25">
      <c r="A169" s="13" t="s">
        <v>435</v>
      </c>
      <c r="B169" s="9" t="s">
        <v>436</v>
      </c>
      <c r="C169" s="24"/>
      <c r="D169" s="9" t="s">
        <v>437</v>
      </c>
      <c r="E169" s="9" t="s">
        <v>438</v>
      </c>
      <c r="F169" s="22" t="s">
        <v>378</v>
      </c>
      <c r="G169" s="21" t="str">
        <f t="shared" si="2"/>
        <v>INT</v>
      </c>
      <c r="H169" s="21" t="str">
        <f>VLOOKUP(EBOPS!F169,BEC5REF!$B$1:$F$178,2,FALSE)</f>
        <v>Health, pharmaceuticals, education, cultural, sport|Services|Intermediate Consumption</v>
      </c>
      <c r="I169" s="21">
        <f>VLOOKUP(EBOPS!F169,BEC5REF!$B$1:$F$178,5,FALSE)</f>
        <v>0</v>
      </c>
      <c r="J169" s="11"/>
    </row>
    <row r="170" spans="1:103" ht="30" customHeight="1" x14ac:dyDescent="0.25">
      <c r="A170" s="13" t="s">
        <v>435</v>
      </c>
      <c r="B170" s="9" t="s">
        <v>436</v>
      </c>
      <c r="C170" s="24"/>
      <c r="D170" s="9" t="s">
        <v>439</v>
      </c>
      <c r="E170" s="9" t="s">
        <v>440</v>
      </c>
      <c r="F170" s="22" t="s">
        <v>378</v>
      </c>
      <c r="G170" s="21" t="str">
        <f t="shared" si="2"/>
        <v>INT</v>
      </c>
      <c r="H170" s="21" t="str">
        <f>VLOOKUP(EBOPS!F170,BEC5REF!$B$1:$F$178,2,FALSE)</f>
        <v>Health, pharmaceuticals, education, cultural, sport|Services|Intermediate Consumption</v>
      </c>
      <c r="I170" s="21">
        <f>VLOOKUP(EBOPS!F170,BEC5REF!$B$1:$F$178,5,FALSE)</f>
        <v>0</v>
      </c>
      <c r="J170" s="11"/>
    </row>
    <row r="171" spans="1:103" ht="30" customHeight="1" x14ac:dyDescent="0.25">
      <c r="A171" s="13" t="s">
        <v>435</v>
      </c>
      <c r="B171" s="9" t="s">
        <v>436</v>
      </c>
      <c r="C171" s="24"/>
      <c r="D171" s="9" t="s">
        <v>441</v>
      </c>
      <c r="E171" s="9" t="s">
        <v>442</v>
      </c>
      <c r="F171" s="22" t="s">
        <v>378</v>
      </c>
      <c r="G171" s="21" t="str">
        <f t="shared" si="2"/>
        <v>INT</v>
      </c>
      <c r="H171" s="21" t="str">
        <f>VLOOKUP(EBOPS!F171,BEC5REF!$B$1:$F$178,2,FALSE)</f>
        <v>Health, pharmaceuticals, education, cultural, sport|Services|Intermediate Consumption</v>
      </c>
      <c r="I171" s="21">
        <f>VLOOKUP(EBOPS!F171,BEC5REF!$B$1:$F$178,5,FALSE)</f>
        <v>0</v>
      </c>
      <c r="J171" s="11"/>
    </row>
    <row r="172" spans="1:103" ht="30" customHeight="1" x14ac:dyDescent="0.25">
      <c r="A172" s="13" t="s">
        <v>435</v>
      </c>
      <c r="B172" s="9" t="s">
        <v>436</v>
      </c>
      <c r="C172" s="24"/>
      <c r="D172" s="9" t="s">
        <v>443</v>
      </c>
      <c r="E172" s="11" t="s">
        <v>444</v>
      </c>
      <c r="F172" s="20" t="s">
        <v>378</v>
      </c>
      <c r="G172" s="21" t="str">
        <f t="shared" si="2"/>
        <v>INT</v>
      </c>
      <c r="H172" s="21" t="str">
        <f>VLOOKUP(EBOPS!F172,BEC5REF!$B$1:$F$178,2,FALSE)</f>
        <v>Health, pharmaceuticals, education, cultural, sport|Services|Intermediate Consumption</v>
      </c>
      <c r="I172" s="21">
        <f>VLOOKUP(EBOPS!F172,BEC5REF!$B$1:$F$178,5,FALSE)</f>
        <v>0</v>
      </c>
      <c r="J172" s="11"/>
    </row>
    <row r="173" spans="1:103" ht="30" customHeight="1" x14ac:dyDescent="0.25">
      <c r="A173" s="13" t="s">
        <v>445</v>
      </c>
      <c r="B173" s="9" t="s">
        <v>446</v>
      </c>
      <c r="C173" s="24"/>
      <c r="D173" s="9" t="s">
        <v>447</v>
      </c>
      <c r="E173" s="11" t="s">
        <v>448</v>
      </c>
      <c r="F173" s="20" t="s">
        <v>378</v>
      </c>
      <c r="G173" s="21" t="str">
        <f t="shared" si="2"/>
        <v>INT</v>
      </c>
      <c r="H173" s="21" t="str">
        <f>VLOOKUP(EBOPS!F173,BEC5REF!$B$1:$F$178,2,FALSE)</f>
        <v>Health, pharmaceuticals, education, cultural, sport|Services|Intermediate Consumption</v>
      </c>
      <c r="I173" s="21">
        <f>VLOOKUP(EBOPS!F173,BEC5REF!$B$1:$F$178,5,FALSE)</f>
        <v>0</v>
      </c>
      <c r="J173" s="11"/>
    </row>
    <row r="174" spans="1:103" ht="30" customHeight="1" x14ac:dyDescent="0.25">
      <c r="A174" s="13" t="s">
        <v>445</v>
      </c>
      <c r="B174" s="9" t="s">
        <v>446</v>
      </c>
      <c r="C174" s="24"/>
      <c r="D174" s="9" t="s">
        <v>449</v>
      </c>
      <c r="E174" s="11" t="s">
        <v>450</v>
      </c>
      <c r="F174" s="20" t="s">
        <v>378</v>
      </c>
      <c r="G174" s="21" t="str">
        <f t="shared" si="2"/>
        <v>INT</v>
      </c>
      <c r="H174" s="21" t="str">
        <f>VLOOKUP(EBOPS!F174,BEC5REF!$B$1:$F$178,2,FALSE)</f>
        <v>Health, pharmaceuticals, education, cultural, sport|Services|Intermediate Consumption</v>
      </c>
      <c r="I174" s="21">
        <f>VLOOKUP(EBOPS!F174,BEC5REF!$B$1:$F$178,5,FALSE)</f>
        <v>0</v>
      </c>
      <c r="J174" s="11"/>
    </row>
    <row r="175" spans="1:103" s="5" customFormat="1" ht="30" customHeight="1" x14ac:dyDescent="0.25">
      <c r="A175" s="13" t="s">
        <v>451</v>
      </c>
      <c r="B175" s="13" t="s">
        <v>452</v>
      </c>
      <c r="C175" s="23"/>
      <c r="D175" s="13" t="s">
        <v>453</v>
      </c>
      <c r="E175" s="13" t="s">
        <v>454</v>
      </c>
      <c r="F175" s="22" t="s">
        <v>378</v>
      </c>
      <c r="G175" s="21" t="str">
        <f t="shared" si="2"/>
        <v>INT</v>
      </c>
      <c r="H175" s="21" t="str">
        <f>VLOOKUP(EBOPS!F175,BEC5REF!$B$1:$F$178,2,FALSE)</f>
        <v>Health, pharmaceuticals, education, cultural, sport|Services|Intermediate Consumption</v>
      </c>
      <c r="I175" s="21">
        <f>VLOOKUP(EBOPS!F175,BEC5REF!$B$1:$F$178,5,FALSE)</f>
        <v>0</v>
      </c>
      <c r="J175" s="11" t="s">
        <v>455</v>
      </c>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row>
    <row r="176" spans="1:103" ht="30" customHeight="1" x14ac:dyDescent="0.25">
      <c r="A176" s="13" t="s">
        <v>456</v>
      </c>
      <c r="B176" s="9" t="s">
        <v>457</v>
      </c>
      <c r="C176" s="24"/>
      <c r="D176" s="9" t="s">
        <v>458</v>
      </c>
      <c r="E176" s="9" t="s">
        <v>457</v>
      </c>
      <c r="F176" s="22" t="s">
        <v>26</v>
      </c>
      <c r="G176" s="21" t="str">
        <f t="shared" si="2"/>
        <v>INT</v>
      </c>
      <c r="H176" s="21" t="str">
        <f>VLOOKUP(EBOPS!F176,BEC5REF!$B$1:$F$178,2,FALSE)</f>
        <v>ICT, media, computers, business and financial services|Services|Intermediate Consumption</v>
      </c>
      <c r="I176" s="21">
        <f>VLOOKUP(EBOPS!F176,BEC5REF!$B$1:$F$178,5,FALSE)</f>
        <v>0</v>
      </c>
      <c r="J176" s="11"/>
    </row>
    <row r="177" spans="1:103" ht="30" customHeight="1" x14ac:dyDescent="0.25">
      <c r="A177" s="13" t="s">
        <v>459</v>
      </c>
      <c r="B177" s="9" t="s">
        <v>460</v>
      </c>
      <c r="C177" s="24"/>
      <c r="D177" s="9" t="s">
        <v>461</v>
      </c>
      <c r="E177" s="12" t="s">
        <v>462</v>
      </c>
      <c r="F177" s="20" t="s">
        <v>26</v>
      </c>
      <c r="G177" s="21" t="str">
        <f t="shared" si="2"/>
        <v>INT</v>
      </c>
      <c r="H177" s="21" t="str">
        <f>VLOOKUP(EBOPS!F177,BEC5REF!$B$1:$F$178,2,FALSE)</f>
        <v>ICT, media, computers, business and financial services|Services|Intermediate Consumption</v>
      </c>
      <c r="I177" s="21">
        <f>VLOOKUP(EBOPS!F177,BEC5REF!$B$1:$F$178,5,FALSE)</f>
        <v>0</v>
      </c>
      <c r="J177" s="11"/>
    </row>
    <row r="178" spans="1:103" ht="30" customHeight="1" x14ac:dyDescent="0.25">
      <c r="A178" s="13" t="s">
        <v>459</v>
      </c>
      <c r="B178" s="9" t="s">
        <v>460</v>
      </c>
      <c r="C178" s="24"/>
      <c r="D178" s="9" t="s">
        <v>463</v>
      </c>
      <c r="E178" s="12" t="s">
        <v>464</v>
      </c>
      <c r="F178" s="20" t="s">
        <v>26</v>
      </c>
      <c r="G178" s="21" t="str">
        <f t="shared" si="2"/>
        <v>INT</v>
      </c>
      <c r="H178" s="21" t="str">
        <f>VLOOKUP(EBOPS!F178,BEC5REF!$B$1:$F$178,2,FALSE)</f>
        <v>ICT, media, computers, business and financial services|Services|Intermediate Consumption</v>
      </c>
      <c r="I178" s="21">
        <f>VLOOKUP(EBOPS!F178,BEC5REF!$B$1:$F$178,5,FALSE)</f>
        <v>0</v>
      </c>
      <c r="J178" s="11"/>
    </row>
    <row r="179" spans="1:103" ht="30" customHeight="1" x14ac:dyDescent="0.25">
      <c r="A179" s="13" t="s">
        <v>459</v>
      </c>
      <c r="B179" s="9" t="s">
        <v>460</v>
      </c>
      <c r="C179" s="24"/>
      <c r="D179" s="9" t="s">
        <v>465</v>
      </c>
      <c r="E179" s="9" t="s">
        <v>466</v>
      </c>
      <c r="F179" s="22" t="s">
        <v>26</v>
      </c>
      <c r="G179" s="21" t="str">
        <f t="shared" si="2"/>
        <v>INT</v>
      </c>
      <c r="H179" s="21" t="str">
        <f>VLOOKUP(EBOPS!F179,BEC5REF!$B$1:$F$178,2,FALSE)</f>
        <v>ICT, media, computers, business and financial services|Services|Intermediate Consumption</v>
      </c>
      <c r="I179" s="21">
        <f>VLOOKUP(EBOPS!F179,BEC5REF!$B$1:$F$178,5,FALSE)</f>
        <v>0</v>
      </c>
      <c r="J179" s="11"/>
    </row>
    <row r="180" spans="1:103" ht="30" customHeight="1" x14ac:dyDescent="0.25">
      <c r="A180" s="13" t="s">
        <v>467</v>
      </c>
      <c r="B180" s="9" t="s">
        <v>468</v>
      </c>
      <c r="C180" s="24"/>
      <c r="D180" s="9" t="s">
        <v>469</v>
      </c>
      <c r="E180" s="12" t="s">
        <v>470</v>
      </c>
      <c r="F180" s="20" t="s">
        <v>26</v>
      </c>
      <c r="G180" s="21" t="str">
        <f t="shared" si="2"/>
        <v>INT</v>
      </c>
      <c r="H180" s="21" t="str">
        <f>VLOOKUP(EBOPS!F180,BEC5REF!$B$1:$F$178,2,FALSE)</f>
        <v>ICT, media, computers, business and financial services|Services|Intermediate Consumption</v>
      </c>
      <c r="I180" s="21">
        <f>VLOOKUP(EBOPS!F180,BEC5REF!$B$1:$F$178,5,FALSE)</f>
        <v>0</v>
      </c>
      <c r="J180" s="11"/>
    </row>
    <row r="181" spans="1:103" ht="30" customHeight="1" x14ac:dyDescent="0.25">
      <c r="A181" s="13" t="s">
        <v>467</v>
      </c>
      <c r="B181" s="9" t="s">
        <v>468</v>
      </c>
      <c r="C181" s="24"/>
      <c r="D181" s="9" t="s">
        <v>471</v>
      </c>
      <c r="E181" s="12" t="s">
        <v>472</v>
      </c>
      <c r="F181" s="20" t="s">
        <v>26</v>
      </c>
      <c r="G181" s="21" t="str">
        <f t="shared" si="2"/>
        <v>INT</v>
      </c>
      <c r="H181" s="21" t="str">
        <f>VLOOKUP(EBOPS!F181,BEC5REF!$B$1:$F$178,2,FALSE)</f>
        <v>ICT, media, computers, business and financial services|Services|Intermediate Consumption</v>
      </c>
      <c r="I181" s="21">
        <f>VLOOKUP(EBOPS!F181,BEC5REF!$B$1:$F$178,5,FALSE)</f>
        <v>0</v>
      </c>
      <c r="J181" s="11"/>
    </row>
    <row r="182" spans="1:103" ht="30" customHeight="1" x14ac:dyDescent="0.25">
      <c r="A182" s="13" t="s">
        <v>467</v>
      </c>
      <c r="B182" s="9" t="s">
        <v>468</v>
      </c>
      <c r="C182" s="24"/>
      <c r="D182" s="9" t="s">
        <v>473</v>
      </c>
      <c r="E182" s="9" t="s">
        <v>474</v>
      </c>
      <c r="F182" s="22" t="s">
        <v>26</v>
      </c>
      <c r="G182" s="21" t="str">
        <f t="shared" si="2"/>
        <v>INT</v>
      </c>
      <c r="H182" s="21" t="str">
        <f>VLOOKUP(EBOPS!F182,BEC5REF!$B$1:$F$178,2,FALSE)</f>
        <v>ICT, media, computers, business and financial services|Services|Intermediate Consumption</v>
      </c>
      <c r="I182" s="21">
        <f>VLOOKUP(EBOPS!F182,BEC5REF!$B$1:$F$178,5,FALSE)</f>
        <v>0</v>
      </c>
      <c r="J182" s="11"/>
    </row>
    <row r="183" spans="1:103" ht="30" customHeight="1" x14ac:dyDescent="0.25">
      <c r="A183" s="13" t="s">
        <v>475</v>
      </c>
      <c r="B183" s="9" t="s">
        <v>476</v>
      </c>
      <c r="C183" s="24"/>
      <c r="D183" s="9" t="s">
        <v>477</v>
      </c>
      <c r="E183" s="12" t="s">
        <v>478</v>
      </c>
      <c r="F183" s="20" t="s">
        <v>26</v>
      </c>
      <c r="G183" s="21" t="str">
        <f t="shared" si="2"/>
        <v>INT</v>
      </c>
      <c r="H183" s="21" t="str">
        <f>VLOOKUP(EBOPS!F183,BEC5REF!$B$1:$F$178,2,FALSE)</f>
        <v>ICT, media, computers, business and financial services|Services|Intermediate Consumption</v>
      </c>
      <c r="I183" s="21">
        <f>VLOOKUP(EBOPS!F183,BEC5REF!$B$1:$F$178,5,FALSE)</f>
        <v>0</v>
      </c>
      <c r="J183" s="11"/>
    </row>
    <row r="184" spans="1:103" ht="30" customHeight="1" x14ac:dyDescent="0.25">
      <c r="A184" s="13" t="s">
        <v>475</v>
      </c>
      <c r="B184" s="9" t="s">
        <v>476</v>
      </c>
      <c r="C184" s="24"/>
      <c r="D184" s="9" t="s">
        <v>479</v>
      </c>
      <c r="E184" s="9" t="s">
        <v>480</v>
      </c>
      <c r="F184" s="22" t="s">
        <v>26</v>
      </c>
      <c r="G184" s="21" t="str">
        <f t="shared" si="2"/>
        <v>INT</v>
      </c>
      <c r="H184" s="21" t="str">
        <f>VLOOKUP(EBOPS!F184,BEC5REF!$B$1:$F$178,2,FALSE)</f>
        <v>ICT, media, computers, business and financial services|Services|Intermediate Consumption</v>
      </c>
      <c r="I184" s="21">
        <f>VLOOKUP(EBOPS!F184,BEC5REF!$B$1:$F$178,5,FALSE)</f>
        <v>0</v>
      </c>
      <c r="J184" s="11"/>
    </row>
    <row r="185" spans="1:103" ht="30" customHeight="1" x14ac:dyDescent="0.25">
      <c r="A185" s="13" t="s">
        <v>475</v>
      </c>
      <c r="B185" s="9" t="s">
        <v>476</v>
      </c>
      <c r="C185" s="24"/>
      <c r="D185" s="9" t="s">
        <v>481</v>
      </c>
      <c r="E185" s="9" t="s">
        <v>482</v>
      </c>
      <c r="F185" s="22" t="s">
        <v>26</v>
      </c>
      <c r="G185" s="21" t="str">
        <f t="shared" si="2"/>
        <v>INT</v>
      </c>
      <c r="H185" s="21" t="str">
        <f>VLOOKUP(EBOPS!F185,BEC5REF!$B$1:$F$178,2,FALSE)</f>
        <v>ICT, media, computers, business and financial services|Services|Intermediate Consumption</v>
      </c>
      <c r="I185" s="21">
        <f>VLOOKUP(EBOPS!F185,BEC5REF!$B$1:$F$178,5,FALSE)</f>
        <v>0</v>
      </c>
      <c r="J185" s="11"/>
    </row>
    <row r="186" spans="1:103" ht="30" customHeight="1" x14ac:dyDescent="0.25">
      <c r="A186" s="13" t="s">
        <v>483</v>
      </c>
      <c r="B186" s="9" t="s">
        <v>476</v>
      </c>
      <c r="C186" s="24"/>
      <c r="D186" s="9" t="s">
        <v>484</v>
      </c>
      <c r="E186" s="11" t="s">
        <v>485</v>
      </c>
      <c r="F186" s="20" t="s">
        <v>26</v>
      </c>
      <c r="G186" s="21" t="str">
        <f t="shared" si="2"/>
        <v>INT</v>
      </c>
      <c r="H186" s="21" t="str">
        <f>VLOOKUP(EBOPS!F186,BEC5REF!$B$1:$F$178,2,FALSE)</f>
        <v>ICT, media, computers, business and financial services|Services|Intermediate Consumption</v>
      </c>
      <c r="I186" s="21">
        <f>VLOOKUP(EBOPS!F186,BEC5REF!$B$1:$F$178,5,FALSE)</f>
        <v>0</v>
      </c>
      <c r="J186" s="11" t="s">
        <v>486</v>
      </c>
    </row>
    <row r="187" spans="1:103" ht="30" customHeight="1" x14ac:dyDescent="0.25">
      <c r="A187" s="13" t="s">
        <v>487</v>
      </c>
      <c r="B187" s="9" t="s">
        <v>488</v>
      </c>
      <c r="C187" s="24"/>
      <c r="D187" s="9" t="s">
        <v>489</v>
      </c>
      <c r="E187" s="9" t="s">
        <v>490</v>
      </c>
      <c r="F187" s="22" t="s">
        <v>31</v>
      </c>
      <c r="G187" s="21" t="str">
        <f t="shared" si="2"/>
        <v>INT</v>
      </c>
      <c r="H187" s="21" t="str">
        <f>VLOOKUP(EBOPS!F187,BEC5REF!$B$1:$F$178,2,FALSE)</f>
        <v>Construction, wood, glass, stone, basic metals, housing, electrical appliances, furniture  |Services|Intermediate Consumption</v>
      </c>
      <c r="I187" s="21">
        <f>VLOOKUP(EBOPS!F187,BEC5REF!$B$1:$F$178,5,FALSE)</f>
        <v>0</v>
      </c>
      <c r="J187" s="11"/>
    </row>
    <row r="188" spans="1:103" ht="30" customHeight="1" x14ac:dyDescent="0.25">
      <c r="A188" s="13" t="s">
        <v>491</v>
      </c>
      <c r="B188" s="9" t="s">
        <v>492</v>
      </c>
      <c r="C188" s="24"/>
      <c r="D188" s="9" t="s">
        <v>493</v>
      </c>
      <c r="E188" s="9" t="s">
        <v>492</v>
      </c>
      <c r="F188" s="22" t="s">
        <v>31</v>
      </c>
      <c r="G188" s="21" t="str">
        <f t="shared" si="2"/>
        <v>INT</v>
      </c>
      <c r="H188" s="21" t="str">
        <f>VLOOKUP(EBOPS!F188,BEC5REF!$B$1:$F$178,2,FALSE)</f>
        <v>Construction, wood, glass, stone, basic metals, housing, electrical appliances, furniture  |Services|Intermediate Consumption</v>
      </c>
      <c r="I188" s="21">
        <f>VLOOKUP(EBOPS!F188,BEC5REF!$B$1:$F$178,5,FALSE)</f>
        <v>0</v>
      </c>
      <c r="J188" s="11"/>
    </row>
    <row r="189" spans="1:103" ht="30" customHeight="1" x14ac:dyDescent="0.25">
      <c r="A189" s="13" t="s">
        <v>494</v>
      </c>
      <c r="B189" s="9" t="s">
        <v>495</v>
      </c>
      <c r="C189" s="24"/>
      <c r="D189" s="9" t="s">
        <v>496</v>
      </c>
      <c r="E189" s="9" t="s">
        <v>497</v>
      </c>
      <c r="F189" s="22" t="s">
        <v>31</v>
      </c>
      <c r="G189" s="21" t="str">
        <f t="shared" si="2"/>
        <v>INT</v>
      </c>
      <c r="H189" s="21" t="str">
        <f>VLOOKUP(EBOPS!F189,BEC5REF!$B$1:$F$178,2,FALSE)</f>
        <v>Construction, wood, glass, stone, basic metals, housing, electrical appliances, furniture  |Services|Intermediate Consumption</v>
      </c>
      <c r="I189" s="21">
        <f>VLOOKUP(EBOPS!F189,BEC5REF!$B$1:$F$178,5,FALSE)</f>
        <v>0</v>
      </c>
      <c r="J189" s="11"/>
    </row>
    <row r="190" spans="1:103" ht="30" customHeight="1" x14ac:dyDescent="0.25">
      <c r="A190" s="13" t="s">
        <v>494</v>
      </c>
      <c r="B190" s="9" t="s">
        <v>495</v>
      </c>
      <c r="C190" s="24"/>
      <c r="D190" s="9" t="s">
        <v>498</v>
      </c>
      <c r="E190" s="9" t="s">
        <v>499</v>
      </c>
      <c r="F190" s="22" t="s">
        <v>26</v>
      </c>
      <c r="G190" s="21" t="str">
        <f t="shared" si="2"/>
        <v>INT</v>
      </c>
      <c r="H190" s="21" t="str">
        <f>VLOOKUP(EBOPS!F190,BEC5REF!$B$1:$F$178,2,FALSE)</f>
        <v>ICT, media, computers, business and financial services|Services|Intermediate Consumption</v>
      </c>
      <c r="I190" s="21">
        <f>VLOOKUP(EBOPS!F190,BEC5REF!$B$1:$F$178,5,FALSE)</f>
        <v>0</v>
      </c>
      <c r="J190" s="11"/>
    </row>
    <row r="191" spans="1:103" ht="30" customHeight="1" x14ac:dyDescent="0.25">
      <c r="A191" s="13" t="s">
        <v>494</v>
      </c>
      <c r="B191" s="9" t="s">
        <v>495</v>
      </c>
      <c r="C191" s="24"/>
      <c r="D191" s="9" t="s">
        <v>500</v>
      </c>
      <c r="E191" s="11" t="s">
        <v>501</v>
      </c>
      <c r="F191" s="20" t="s">
        <v>378</v>
      </c>
      <c r="G191" s="21" t="str">
        <f t="shared" si="2"/>
        <v>INT</v>
      </c>
      <c r="H191" s="21" t="str">
        <f>VLOOKUP(EBOPS!F191,BEC5REF!$B$1:$F$178,2,FALSE)</f>
        <v>Health, pharmaceuticals, education, cultural, sport|Services|Intermediate Consumption</v>
      </c>
      <c r="I191" s="21">
        <f>VLOOKUP(EBOPS!F191,BEC5REF!$B$1:$F$178,5,FALSE)</f>
        <v>0</v>
      </c>
      <c r="J191" s="11"/>
    </row>
    <row r="192" spans="1:103" s="5" customFormat="1" ht="30" customHeight="1" x14ac:dyDescent="0.25">
      <c r="A192" s="13" t="s">
        <v>494</v>
      </c>
      <c r="B192" s="13" t="s">
        <v>495</v>
      </c>
      <c r="C192" s="23"/>
      <c r="D192" s="13" t="s">
        <v>453</v>
      </c>
      <c r="E192" s="13" t="s">
        <v>454</v>
      </c>
      <c r="F192" s="22" t="s">
        <v>378</v>
      </c>
      <c r="G192" s="21" t="str">
        <f t="shared" si="2"/>
        <v>INT</v>
      </c>
      <c r="H192" s="21" t="str">
        <f>VLOOKUP(EBOPS!F192,BEC5REF!$B$1:$F$178,2,FALSE)</f>
        <v>Health, pharmaceuticals, education, cultural, sport|Services|Intermediate Consumption</v>
      </c>
      <c r="I192" s="21">
        <f>VLOOKUP(EBOPS!F192,BEC5REF!$B$1:$F$178,5,FALSE)</f>
        <v>0</v>
      </c>
      <c r="J192" s="11" t="s">
        <v>455</v>
      </c>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row>
    <row r="193" spans="1:10" ht="30" customHeight="1" x14ac:dyDescent="0.25">
      <c r="A193" s="13" t="s">
        <v>502</v>
      </c>
      <c r="B193" s="9" t="s">
        <v>503</v>
      </c>
      <c r="C193" s="24"/>
      <c r="D193" s="9" t="s">
        <v>504</v>
      </c>
      <c r="E193" s="11" t="s">
        <v>505</v>
      </c>
      <c r="F193" s="20" t="s">
        <v>506</v>
      </c>
      <c r="G193" s="21" t="str">
        <f t="shared" si="2"/>
        <v>CONS</v>
      </c>
      <c r="H193" s="21" t="str">
        <f>VLOOKUP(EBOPS!F193,BEC5REF!$B$1:$F$178,2,FALSE)</f>
        <v>Mining, quarrying, refinery, fuels, chemicals, electricity, water, waste treatment |Services|Final Consumption</v>
      </c>
      <c r="I193" s="21">
        <f>VLOOKUP(EBOPS!F193,BEC5REF!$B$1:$F$178,5,FALSE)</f>
        <v>1</v>
      </c>
      <c r="J193" s="11"/>
    </row>
    <row r="194" spans="1:10" ht="30" customHeight="1" x14ac:dyDescent="0.25">
      <c r="A194" s="13" t="s">
        <v>502</v>
      </c>
      <c r="B194" s="9" t="s">
        <v>503</v>
      </c>
      <c r="C194" s="24"/>
      <c r="D194" s="9" t="s">
        <v>507</v>
      </c>
      <c r="E194" s="11" t="s">
        <v>508</v>
      </c>
      <c r="F194" s="20" t="s">
        <v>269</v>
      </c>
      <c r="G194" s="21" t="str">
        <f t="shared" si="2"/>
        <v>CONS</v>
      </c>
      <c r="H194" s="21" t="str">
        <f>VLOOKUP(EBOPS!F194,BEC5REF!$B$1:$F$178,2,FALSE)</f>
        <v>Construction, wood, glass, stone, basic metals, housing, electrical appliances, furniture  |Services|Final Consumption</v>
      </c>
      <c r="I194" s="21">
        <f>VLOOKUP(EBOPS!F194,BEC5REF!$B$1:$F$178,5,FALSE)</f>
        <v>1</v>
      </c>
      <c r="J194" s="11"/>
    </row>
    <row r="195" spans="1:10" ht="30" customHeight="1" x14ac:dyDescent="0.25">
      <c r="A195" s="13" t="s">
        <v>502</v>
      </c>
      <c r="B195" s="9" t="s">
        <v>503</v>
      </c>
      <c r="C195" s="24"/>
      <c r="D195" s="9" t="s">
        <v>509</v>
      </c>
      <c r="E195" s="11" t="s">
        <v>510</v>
      </c>
      <c r="F195" s="20" t="s">
        <v>269</v>
      </c>
      <c r="G195" s="21" t="str">
        <f t="shared" ref="G195:G258" si="3">IF(MID(F195,3,1)="1","INT","CONS")</f>
        <v>CONS</v>
      </c>
      <c r="H195" s="21" t="str">
        <f>VLOOKUP(EBOPS!F195,BEC5REF!$B$1:$F$178,2,FALSE)</f>
        <v>Construction, wood, glass, stone, basic metals, housing, electrical appliances, furniture  |Services|Final Consumption</v>
      </c>
      <c r="I195" s="21">
        <f>VLOOKUP(EBOPS!F195,BEC5REF!$B$1:$F$178,5,FALSE)</f>
        <v>1</v>
      </c>
      <c r="J195" s="11"/>
    </row>
    <row r="196" spans="1:10" ht="30" customHeight="1" x14ac:dyDescent="0.25">
      <c r="A196" s="13" t="s">
        <v>502</v>
      </c>
      <c r="B196" s="9" t="s">
        <v>503</v>
      </c>
      <c r="C196" s="24"/>
      <c r="D196" s="9" t="s">
        <v>511</v>
      </c>
      <c r="E196" s="11" t="s">
        <v>512</v>
      </c>
      <c r="F196" s="20" t="s">
        <v>14</v>
      </c>
      <c r="G196" s="21" t="str">
        <f t="shared" si="3"/>
        <v>INT</v>
      </c>
      <c r="H196" s="21" t="str">
        <f>VLOOKUP(EBOPS!F196,BEC5REF!$B$1:$F$178,2,FALSE)</f>
        <v>Mining, quarrying, refinery, fuels, chemicals, electricity, water, waste treatment |Services|Intermediate Consumption</v>
      </c>
      <c r="I196" s="21">
        <f>VLOOKUP(EBOPS!F196,BEC5REF!$B$1:$F$178,5,FALSE)</f>
        <v>0</v>
      </c>
      <c r="J196" s="11"/>
    </row>
    <row r="197" spans="1:10" ht="30" customHeight="1" x14ac:dyDescent="0.25">
      <c r="A197" s="13" t="s">
        <v>502</v>
      </c>
      <c r="B197" s="9" t="s">
        <v>503</v>
      </c>
      <c r="C197" s="24"/>
      <c r="D197" s="9" t="s">
        <v>513</v>
      </c>
      <c r="E197" s="11" t="s">
        <v>514</v>
      </c>
      <c r="F197" s="20" t="s">
        <v>506</v>
      </c>
      <c r="G197" s="21" t="str">
        <f t="shared" si="3"/>
        <v>CONS</v>
      </c>
      <c r="H197" s="21" t="str">
        <f>VLOOKUP(EBOPS!F197,BEC5REF!$B$1:$F$178,2,FALSE)</f>
        <v>Mining, quarrying, refinery, fuels, chemicals, electricity, water, waste treatment |Services|Final Consumption</v>
      </c>
      <c r="I197" s="21">
        <f>VLOOKUP(EBOPS!F197,BEC5REF!$B$1:$F$178,5,FALSE)</f>
        <v>1</v>
      </c>
      <c r="J197" s="11"/>
    </row>
    <row r="198" spans="1:10" ht="30" customHeight="1" x14ac:dyDescent="0.25">
      <c r="A198" s="13" t="s">
        <v>502</v>
      </c>
      <c r="B198" s="9" t="s">
        <v>503</v>
      </c>
      <c r="C198" s="24"/>
      <c r="D198" s="9" t="s">
        <v>515</v>
      </c>
      <c r="E198" s="11" t="s">
        <v>516</v>
      </c>
      <c r="F198" s="20" t="s">
        <v>269</v>
      </c>
      <c r="G198" s="21" t="str">
        <f t="shared" si="3"/>
        <v>CONS</v>
      </c>
      <c r="H198" s="21" t="str">
        <f>VLOOKUP(EBOPS!F198,BEC5REF!$B$1:$F$178,2,FALSE)</f>
        <v>Construction, wood, glass, stone, basic metals, housing, electrical appliances, furniture  |Services|Final Consumption</v>
      </c>
      <c r="I198" s="21">
        <f>VLOOKUP(EBOPS!F198,BEC5REF!$B$1:$F$178,5,FALSE)</f>
        <v>1</v>
      </c>
      <c r="J198" s="11"/>
    </row>
    <row r="199" spans="1:10" ht="30" customHeight="1" x14ac:dyDescent="0.25">
      <c r="A199" s="13" t="s">
        <v>502</v>
      </c>
      <c r="B199" s="9" t="s">
        <v>503</v>
      </c>
      <c r="C199" s="24"/>
      <c r="D199" s="9" t="s">
        <v>517</v>
      </c>
      <c r="E199" s="11" t="s">
        <v>518</v>
      </c>
      <c r="F199" s="20" t="s">
        <v>519</v>
      </c>
      <c r="G199" s="21" t="str">
        <f t="shared" si="3"/>
        <v>INT</v>
      </c>
      <c r="H199" s="21" t="str">
        <f>VLOOKUP(EBOPS!F199,BEC5REF!$B$1:$F$178,2,FALSE)</f>
        <v>Agriculture, forestry, fishing, food, beverages, tobacco |Services|Intermediate Consumption</v>
      </c>
      <c r="I199" s="21">
        <f>VLOOKUP(EBOPS!F199,BEC5REF!$B$1:$F$178,5,FALSE)</f>
        <v>0</v>
      </c>
      <c r="J199" s="11"/>
    </row>
    <row r="200" spans="1:10" ht="30" customHeight="1" x14ac:dyDescent="0.25">
      <c r="A200" s="13" t="s">
        <v>520</v>
      </c>
      <c r="B200" s="9" t="s">
        <v>521</v>
      </c>
      <c r="C200" s="24"/>
      <c r="D200" s="9" t="s">
        <v>522</v>
      </c>
      <c r="E200" s="11" t="s">
        <v>523</v>
      </c>
      <c r="F200" s="20" t="s">
        <v>519</v>
      </c>
      <c r="G200" s="21" t="str">
        <f t="shared" si="3"/>
        <v>INT</v>
      </c>
      <c r="H200" s="21" t="str">
        <f>VLOOKUP(EBOPS!F200,BEC5REF!$B$1:$F$178,2,FALSE)</f>
        <v>Agriculture, forestry, fishing, food, beverages, tobacco |Services|Intermediate Consumption</v>
      </c>
      <c r="I200" s="21">
        <f>VLOOKUP(EBOPS!F200,BEC5REF!$B$1:$F$178,5,FALSE)</f>
        <v>0</v>
      </c>
      <c r="J200" s="11"/>
    </row>
    <row r="201" spans="1:10" ht="30" customHeight="1" x14ac:dyDescent="0.25">
      <c r="A201" s="13" t="s">
        <v>520</v>
      </c>
      <c r="B201" s="9" t="s">
        <v>521</v>
      </c>
      <c r="C201" s="24"/>
      <c r="D201" s="9" t="s">
        <v>524</v>
      </c>
      <c r="E201" s="12" t="s">
        <v>525</v>
      </c>
      <c r="F201" s="20" t="s">
        <v>519</v>
      </c>
      <c r="G201" s="21" t="str">
        <f t="shared" si="3"/>
        <v>INT</v>
      </c>
      <c r="H201" s="21" t="str">
        <f>VLOOKUP(EBOPS!F201,BEC5REF!$B$1:$F$178,2,FALSE)</f>
        <v>Agriculture, forestry, fishing, food, beverages, tobacco |Services|Intermediate Consumption</v>
      </c>
      <c r="I201" s="21">
        <f>VLOOKUP(EBOPS!F201,BEC5REF!$B$1:$F$178,5,FALSE)</f>
        <v>0</v>
      </c>
      <c r="J201" s="11"/>
    </row>
    <row r="202" spans="1:10" ht="30" customHeight="1" x14ac:dyDescent="0.25">
      <c r="A202" s="13" t="s">
        <v>526</v>
      </c>
      <c r="B202" s="9" t="s">
        <v>527</v>
      </c>
      <c r="C202" s="24"/>
      <c r="D202" s="9" t="s">
        <v>528</v>
      </c>
      <c r="E202" s="9" t="s">
        <v>529</v>
      </c>
      <c r="F202" s="22" t="s">
        <v>14</v>
      </c>
      <c r="G202" s="21" t="str">
        <f t="shared" si="3"/>
        <v>INT</v>
      </c>
      <c r="H202" s="21" t="str">
        <f>VLOOKUP(EBOPS!F202,BEC5REF!$B$1:$F$178,2,FALSE)</f>
        <v>Mining, quarrying, refinery, fuels, chemicals, electricity, water, waste treatment |Services|Intermediate Consumption</v>
      </c>
      <c r="I202" s="21">
        <f>VLOOKUP(EBOPS!F202,BEC5REF!$B$1:$F$178,5,FALSE)</f>
        <v>0</v>
      </c>
      <c r="J202" s="11"/>
    </row>
    <row r="203" spans="1:10" ht="30" customHeight="1" x14ac:dyDescent="0.25">
      <c r="A203" s="13" t="s">
        <v>526</v>
      </c>
      <c r="B203" s="9" t="s">
        <v>527</v>
      </c>
      <c r="C203" s="24"/>
      <c r="D203" s="9" t="s">
        <v>530</v>
      </c>
      <c r="E203" s="9" t="s">
        <v>531</v>
      </c>
      <c r="F203" s="22" t="s">
        <v>14</v>
      </c>
      <c r="G203" s="21" t="str">
        <f t="shared" si="3"/>
        <v>INT</v>
      </c>
      <c r="H203" s="21" t="str">
        <f>VLOOKUP(EBOPS!F203,BEC5REF!$B$1:$F$178,2,FALSE)</f>
        <v>Mining, quarrying, refinery, fuels, chemicals, electricity, water, waste treatment |Services|Intermediate Consumption</v>
      </c>
      <c r="I203" s="21">
        <f>VLOOKUP(EBOPS!F203,BEC5REF!$B$1:$F$178,5,FALSE)</f>
        <v>0</v>
      </c>
      <c r="J203" s="11"/>
    </row>
    <row r="204" spans="1:10" ht="30" customHeight="1" x14ac:dyDescent="0.25">
      <c r="A204" s="13" t="s">
        <v>532</v>
      </c>
      <c r="B204" s="9" t="s">
        <v>533</v>
      </c>
      <c r="C204" s="24"/>
      <c r="D204" s="9" t="s">
        <v>534</v>
      </c>
      <c r="E204" s="11" t="s">
        <v>535</v>
      </c>
      <c r="F204" s="20" t="s">
        <v>31</v>
      </c>
      <c r="G204" s="21" t="str">
        <f t="shared" si="3"/>
        <v>INT</v>
      </c>
      <c r="H204" s="21" t="str">
        <f>VLOOKUP(EBOPS!F204,BEC5REF!$B$1:$F$178,2,FALSE)</f>
        <v>Construction, wood, glass, stone, basic metals, housing, electrical appliances, furniture  |Services|Intermediate Consumption</v>
      </c>
      <c r="I204" s="21">
        <f>VLOOKUP(EBOPS!F204,BEC5REF!$B$1:$F$178,5,FALSE)</f>
        <v>0</v>
      </c>
      <c r="J204" s="11"/>
    </row>
    <row r="205" spans="1:10" ht="30" customHeight="1" x14ac:dyDescent="0.25">
      <c r="A205" s="13" t="s">
        <v>532</v>
      </c>
      <c r="B205" s="9" t="s">
        <v>533</v>
      </c>
      <c r="C205" s="24"/>
      <c r="D205" s="9" t="s">
        <v>536</v>
      </c>
      <c r="E205" s="9" t="s">
        <v>537</v>
      </c>
      <c r="F205" s="22" t="s">
        <v>19</v>
      </c>
      <c r="G205" s="21" t="str">
        <f t="shared" si="3"/>
        <v>INT</v>
      </c>
      <c r="H205" s="21" t="str">
        <f>VLOOKUP(EBOPS!F205,BEC5REF!$B$1:$F$178,2,FALSE)</f>
        <v>Transport equipment and services, travel, postal services|Services|Intermediate Consumption</v>
      </c>
      <c r="I205" s="21">
        <f>VLOOKUP(EBOPS!F205,BEC5REF!$B$1:$F$178,5,FALSE)</f>
        <v>0</v>
      </c>
      <c r="J205" s="11"/>
    </row>
    <row r="206" spans="1:10" ht="30" customHeight="1" x14ac:dyDescent="0.25">
      <c r="A206" s="13" t="s">
        <v>532</v>
      </c>
      <c r="B206" s="9" t="s">
        <v>533</v>
      </c>
      <c r="C206" s="24"/>
      <c r="D206" s="9" t="s">
        <v>538</v>
      </c>
      <c r="E206" s="11" t="s">
        <v>539</v>
      </c>
      <c r="F206" s="20" t="s">
        <v>26</v>
      </c>
      <c r="G206" s="21" t="str">
        <f t="shared" si="3"/>
        <v>INT</v>
      </c>
      <c r="H206" s="21" t="str">
        <f>VLOOKUP(EBOPS!F206,BEC5REF!$B$1:$F$178,2,FALSE)</f>
        <v>ICT, media, computers, business and financial services|Services|Intermediate Consumption</v>
      </c>
      <c r="I206" s="21">
        <f>VLOOKUP(EBOPS!F206,BEC5REF!$B$1:$F$178,5,FALSE)</f>
        <v>0</v>
      </c>
      <c r="J206" s="11"/>
    </row>
    <row r="207" spans="1:10" ht="30" customHeight="1" x14ac:dyDescent="0.25">
      <c r="A207" s="13" t="s">
        <v>532</v>
      </c>
      <c r="B207" s="9" t="s">
        <v>533</v>
      </c>
      <c r="C207" s="24"/>
      <c r="D207" s="9" t="s">
        <v>540</v>
      </c>
      <c r="E207" s="11" t="s">
        <v>541</v>
      </c>
      <c r="F207" s="20" t="s">
        <v>31</v>
      </c>
      <c r="G207" s="21" t="str">
        <f t="shared" si="3"/>
        <v>INT</v>
      </c>
      <c r="H207" s="21" t="str">
        <f>VLOOKUP(EBOPS!F207,BEC5REF!$B$1:$F$178,2,FALSE)</f>
        <v>Construction, wood, glass, stone, basic metals, housing, electrical appliances, furniture  |Services|Intermediate Consumption</v>
      </c>
      <c r="I207" s="21">
        <f>VLOOKUP(EBOPS!F207,BEC5REF!$B$1:$F$178,5,FALSE)</f>
        <v>0</v>
      </c>
      <c r="J207" s="11"/>
    </row>
    <row r="208" spans="1:10" ht="30" customHeight="1" x14ac:dyDescent="0.25">
      <c r="A208" s="13" t="s">
        <v>532</v>
      </c>
      <c r="B208" s="9" t="s">
        <v>533</v>
      </c>
      <c r="C208" s="24"/>
      <c r="D208" s="9" t="s">
        <v>542</v>
      </c>
      <c r="E208" s="11" t="s">
        <v>543</v>
      </c>
      <c r="F208" s="20" t="s">
        <v>378</v>
      </c>
      <c r="G208" s="21" t="str">
        <f t="shared" si="3"/>
        <v>INT</v>
      </c>
      <c r="H208" s="21" t="str">
        <f>VLOOKUP(EBOPS!F208,BEC5REF!$B$1:$F$178,2,FALSE)</f>
        <v>Health, pharmaceuticals, education, cultural, sport|Services|Intermediate Consumption</v>
      </c>
      <c r="I208" s="21">
        <f>VLOOKUP(EBOPS!F208,BEC5REF!$B$1:$F$178,5,FALSE)</f>
        <v>0</v>
      </c>
      <c r="J208" s="11"/>
    </row>
    <row r="209" spans="1:103" ht="30" customHeight="1" x14ac:dyDescent="0.25">
      <c r="A209" s="13" t="s">
        <v>532</v>
      </c>
      <c r="B209" s="9" t="s">
        <v>533</v>
      </c>
      <c r="C209" s="24"/>
      <c r="D209" s="9" t="s">
        <v>544</v>
      </c>
      <c r="E209" s="11" t="s">
        <v>545</v>
      </c>
      <c r="F209" s="20" t="s">
        <v>31</v>
      </c>
      <c r="G209" s="21" t="str">
        <f t="shared" si="3"/>
        <v>INT</v>
      </c>
      <c r="H209" s="21" t="str">
        <f>VLOOKUP(EBOPS!F209,BEC5REF!$B$1:$F$178,2,FALSE)</f>
        <v>Construction, wood, glass, stone, basic metals, housing, electrical appliances, furniture  |Services|Intermediate Consumption</v>
      </c>
      <c r="I209" s="21">
        <f>VLOOKUP(EBOPS!F209,BEC5REF!$B$1:$F$178,5,FALSE)</f>
        <v>0</v>
      </c>
      <c r="J209" s="11"/>
    </row>
    <row r="210" spans="1:103" ht="30" customHeight="1" x14ac:dyDescent="0.25">
      <c r="A210" s="13" t="s">
        <v>532</v>
      </c>
      <c r="B210" s="9" t="s">
        <v>533</v>
      </c>
      <c r="C210" s="24"/>
      <c r="D210" s="9" t="s">
        <v>546</v>
      </c>
      <c r="E210" s="11" t="s">
        <v>547</v>
      </c>
      <c r="F210" s="20" t="s">
        <v>10</v>
      </c>
      <c r="G210" s="21" t="str">
        <f t="shared" si="3"/>
        <v>INT</v>
      </c>
      <c r="H210" s="21" t="str">
        <f>VLOOKUP(EBOPS!F210,BEC5REF!$B$1:$F$178,2,FALSE)</f>
        <v>Textile, apparel, shoes |Services|Intermediate Consumption</v>
      </c>
      <c r="I210" s="21">
        <f>VLOOKUP(EBOPS!F210,BEC5REF!$B$1:$F$178,5,FALSE)</f>
        <v>0</v>
      </c>
      <c r="J210" s="11"/>
    </row>
    <row r="211" spans="1:103" ht="30" customHeight="1" x14ac:dyDescent="0.25">
      <c r="A211" s="13" t="s">
        <v>532</v>
      </c>
      <c r="B211" s="9" t="s">
        <v>533</v>
      </c>
      <c r="C211" s="24"/>
      <c r="D211" s="9" t="s">
        <v>548</v>
      </c>
      <c r="E211" s="11" t="s">
        <v>549</v>
      </c>
      <c r="F211" s="20" t="s">
        <v>31</v>
      </c>
      <c r="G211" s="21" t="str">
        <f t="shared" si="3"/>
        <v>INT</v>
      </c>
      <c r="H211" s="21" t="str">
        <f>VLOOKUP(EBOPS!F211,BEC5REF!$B$1:$F$178,2,FALSE)</f>
        <v>Construction, wood, glass, stone, basic metals, housing, electrical appliances, furniture  |Services|Intermediate Consumption</v>
      </c>
      <c r="I211" s="21">
        <f>VLOOKUP(EBOPS!F211,BEC5REF!$B$1:$F$178,5,FALSE)</f>
        <v>0</v>
      </c>
      <c r="J211" s="11"/>
    </row>
    <row r="212" spans="1:103" ht="30" customHeight="1" x14ac:dyDescent="0.25">
      <c r="A212" s="13" t="s">
        <v>532</v>
      </c>
      <c r="B212" s="9" t="s">
        <v>533</v>
      </c>
      <c r="C212" s="24"/>
      <c r="D212" s="9" t="s">
        <v>550</v>
      </c>
      <c r="E212" s="11" t="s">
        <v>551</v>
      </c>
      <c r="F212" s="20" t="s">
        <v>31</v>
      </c>
      <c r="G212" s="21" t="str">
        <f t="shared" si="3"/>
        <v>INT</v>
      </c>
      <c r="H212" s="21" t="str">
        <f>VLOOKUP(EBOPS!F212,BEC5REF!$B$1:$F$178,2,FALSE)</f>
        <v>Construction, wood, glass, stone, basic metals, housing, electrical appliances, furniture  |Services|Intermediate Consumption</v>
      </c>
      <c r="I212" s="21">
        <f>VLOOKUP(EBOPS!F212,BEC5REF!$B$1:$F$178,5,FALSE)</f>
        <v>0</v>
      </c>
      <c r="J212" s="11"/>
    </row>
    <row r="213" spans="1:103" s="4" customFormat="1" ht="30" customHeight="1" x14ac:dyDescent="0.25">
      <c r="A213" s="13" t="s">
        <v>552</v>
      </c>
      <c r="B213" s="9" t="s">
        <v>553</v>
      </c>
      <c r="C213" s="24"/>
      <c r="D213" s="9" t="s">
        <v>554</v>
      </c>
      <c r="E213" s="9" t="s">
        <v>555</v>
      </c>
      <c r="F213" s="22" t="s">
        <v>26</v>
      </c>
      <c r="G213" s="21" t="str">
        <f t="shared" si="3"/>
        <v>INT</v>
      </c>
      <c r="H213" s="21" t="str">
        <f>VLOOKUP(EBOPS!F213,BEC5REF!$B$1:$F$178,2,FALSE)</f>
        <v>ICT, media, computers, business and financial services|Services|Intermediate Consumption</v>
      </c>
      <c r="I213" s="21">
        <f>VLOOKUP(EBOPS!F213,BEC5REF!$B$1:$F$178,5,FALSE)</f>
        <v>0</v>
      </c>
      <c r="J213" s="11"/>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row>
    <row r="214" spans="1:103" ht="30" customHeight="1" x14ac:dyDescent="0.25">
      <c r="A214" s="13" t="s">
        <v>552</v>
      </c>
      <c r="B214" s="9" t="s">
        <v>553</v>
      </c>
      <c r="C214" s="24"/>
      <c r="D214" s="9" t="s">
        <v>556</v>
      </c>
      <c r="E214" s="9" t="s">
        <v>557</v>
      </c>
      <c r="F214" s="22" t="s">
        <v>26</v>
      </c>
      <c r="G214" s="21" t="str">
        <f t="shared" si="3"/>
        <v>INT</v>
      </c>
      <c r="H214" s="21" t="str">
        <f>VLOOKUP(EBOPS!F214,BEC5REF!$B$1:$F$178,2,FALSE)</f>
        <v>ICT, media, computers, business and financial services|Services|Intermediate Consumption</v>
      </c>
      <c r="I214" s="21">
        <f>VLOOKUP(EBOPS!F214,BEC5REF!$B$1:$F$178,5,FALSE)</f>
        <v>0</v>
      </c>
      <c r="J214" s="11"/>
    </row>
    <row r="215" spans="1:103" s="4" customFormat="1" ht="30" customHeight="1" x14ac:dyDescent="0.25">
      <c r="A215" s="13" t="s">
        <v>552</v>
      </c>
      <c r="B215" s="9" t="s">
        <v>553</v>
      </c>
      <c r="C215" s="24"/>
      <c r="D215" s="9" t="s">
        <v>26</v>
      </c>
      <c r="E215" s="9" t="s">
        <v>558</v>
      </c>
      <c r="F215" s="22" t="s">
        <v>26</v>
      </c>
      <c r="G215" s="21" t="str">
        <f t="shared" si="3"/>
        <v>INT</v>
      </c>
      <c r="H215" s="21" t="str">
        <f>VLOOKUP(EBOPS!F215,BEC5REF!$B$1:$F$178,2,FALSE)</f>
        <v>ICT, media, computers, business and financial services|Services|Intermediate Consumption</v>
      </c>
      <c r="I215" s="21">
        <f>VLOOKUP(EBOPS!F215,BEC5REF!$B$1:$F$178,5,FALSE)</f>
        <v>0</v>
      </c>
      <c r="J215" s="11"/>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row>
    <row r="216" spans="1:103" s="4" customFormat="1" ht="30" customHeight="1" x14ac:dyDescent="0.25">
      <c r="A216" s="13" t="s">
        <v>552</v>
      </c>
      <c r="B216" s="9" t="s">
        <v>553</v>
      </c>
      <c r="C216" s="24"/>
      <c r="D216" s="9" t="s">
        <v>559</v>
      </c>
      <c r="E216" s="9" t="s">
        <v>560</v>
      </c>
      <c r="F216" s="22" t="s">
        <v>26</v>
      </c>
      <c r="G216" s="21" t="str">
        <f t="shared" si="3"/>
        <v>INT</v>
      </c>
      <c r="H216" s="21" t="str">
        <f>VLOOKUP(EBOPS!F216,BEC5REF!$B$1:$F$178,2,FALSE)</f>
        <v>ICT, media, computers, business and financial services|Services|Intermediate Consumption</v>
      </c>
      <c r="I216" s="21">
        <f>VLOOKUP(EBOPS!F216,BEC5REF!$B$1:$F$178,5,FALSE)</f>
        <v>0</v>
      </c>
      <c r="J216" s="11"/>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row>
    <row r="217" spans="1:103" s="4" customFormat="1" ht="30" customHeight="1" x14ac:dyDescent="0.25">
      <c r="A217" s="13" t="s">
        <v>552</v>
      </c>
      <c r="B217" s="9" t="s">
        <v>553</v>
      </c>
      <c r="C217" s="24"/>
      <c r="D217" s="9" t="s">
        <v>292</v>
      </c>
      <c r="E217" s="9" t="s">
        <v>561</v>
      </c>
      <c r="F217" s="22" t="s">
        <v>26</v>
      </c>
      <c r="G217" s="21" t="str">
        <f t="shared" si="3"/>
        <v>INT</v>
      </c>
      <c r="H217" s="21" t="str">
        <f>VLOOKUP(EBOPS!F217,BEC5REF!$B$1:$F$178,2,FALSE)</f>
        <v>ICT, media, computers, business and financial services|Services|Intermediate Consumption</v>
      </c>
      <c r="I217" s="21">
        <f>VLOOKUP(EBOPS!F217,BEC5REF!$B$1:$F$178,5,FALSE)</f>
        <v>0</v>
      </c>
      <c r="J217" s="11"/>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row>
    <row r="218" spans="1:103" s="4" customFormat="1" ht="30" customHeight="1" x14ac:dyDescent="0.25">
      <c r="A218" s="13" t="s">
        <v>552</v>
      </c>
      <c r="B218" s="9" t="s">
        <v>553</v>
      </c>
      <c r="C218" s="24"/>
      <c r="D218" s="9" t="s">
        <v>562</v>
      </c>
      <c r="E218" s="9" t="s">
        <v>563</v>
      </c>
      <c r="F218" s="22" t="s">
        <v>26</v>
      </c>
      <c r="G218" s="21" t="str">
        <f t="shared" si="3"/>
        <v>INT</v>
      </c>
      <c r="H218" s="21" t="str">
        <f>VLOOKUP(EBOPS!F218,BEC5REF!$B$1:$F$178,2,FALSE)</f>
        <v>ICT, media, computers, business and financial services|Services|Intermediate Consumption</v>
      </c>
      <c r="I218" s="21">
        <f>VLOOKUP(EBOPS!F218,BEC5REF!$B$1:$F$178,5,FALSE)</f>
        <v>0</v>
      </c>
      <c r="J218" s="11"/>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row>
    <row r="219" spans="1:103" ht="30" customHeight="1" x14ac:dyDescent="0.25">
      <c r="A219" s="13" t="s">
        <v>552</v>
      </c>
      <c r="B219" s="9" t="s">
        <v>553</v>
      </c>
      <c r="C219" s="24"/>
      <c r="D219" s="9" t="s">
        <v>564</v>
      </c>
      <c r="E219" s="9" t="s">
        <v>565</v>
      </c>
      <c r="F219" s="22" t="s">
        <v>26</v>
      </c>
      <c r="G219" s="21" t="str">
        <f t="shared" si="3"/>
        <v>INT</v>
      </c>
      <c r="H219" s="21" t="str">
        <f>VLOOKUP(EBOPS!F219,BEC5REF!$B$1:$F$178,2,FALSE)</f>
        <v>ICT, media, computers, business and financial services|Services|Intermediate Consumption</v>
      </c>
      <c r="I219" s="21">
        <f>VLOOKUP(EBOPS!F219,BEC5REF!$B$1:$F$178,5,FALSE)</f>
        <v>0</v>
      </c>
      <c r="J219" s="11"/>
    </row>
    <row r="220" spans="1:103" ht="30" customHeight="1" x14ac:dyDescent="0.25">
      <c r="A220" s="13" t="s">
        <v>552</v>
      </c>
      <c r="B220" s="9" t="s">
        <v>553</v>
      </c>
      <c r="C220" s="24"/>
      <c r="D220" s="9" t="s">
        <v>566</v>
      </c>
      <c r="E220" s="9" t="s">
        <v>567</v>
      </c>
      <c r="F220" s="22" t="s">
        <v>31</v>
      </c>
      <c r="G220" s="21" t="str">
        <f t="shared" si="3"/>
        <v>INT</v>
      </c>
      <c r="H220" s="21" t="str">
        <f>VLOOKUP(EBOPS!F220,BEC5REF!$B$1:$F$178,2,FALSE)</f>
        <v>Construction, wood, glass, stone, basic metals, housing, electrical appliances, furniture  |Services|Intermediate Consumption</v>
      </c>
      <c r="I220" s="21">
        <f>VLOOKUP(EBOPS!F220,BEC5REF!$B$1:$F$178,5,FALSE)</f>
        <v>0</v>
      </c>
      <c r="J220" s="11"/>
    </row>
    <row r="221" spans="1:103" ht="30" customHeight="1" x14ac:dyDescent="0.25">
      <c r="A221" s="13" t="s">
        <v>552</v>
      </c>
      <c r="B221" s="9" t="s">
        <v>553</v>
      </c>
      <c r="C221" s="24"/>
      <c r="D221" s="9" t="s">
        <v>568</v>
      </c>
      <c r="E221" s="9" t="s">
        <v>569</v>
      </c>
      <c r="F221" s="22" t="s">
        <v>519</v>
      </c>
      <c r="G221" s="21" t="str">
        <f t="shared" si="3"/>
        <v>INT</v>
      </c>
      <c r="H221" s="21" t="str">
        <f>VLOOKUP(EBOPS!F221,BEC5REF!$B$1:$F$178,2,FALSE)</f>
        <v>Agriculture, forestry, fishing, food, beverages, tobacco |Services|Intermediate Consumption</v>
      </c>
      <c r="I221" s="21">
        <f>VLOOKUP(EBOPS!F221,BEC5REF!$B$1:$F$178,5,FALSE)</f>
        <v>0</v>
      </c>
      <c r="J221" s="11"/>
    </row>
    <row r="222" spans="1:103" ht="30" customHeight="1" x14ac:dyDescent="0.25">
      <c r="A222" s="13" t="s">
        <v>570</v>
      </c>
      <c r="B222" s="9" t="s">
        <v>571</v>
      </c>
      <c r="C222" s="24"/>
      <c r="D222" s="10" t="s">
        <v>572</v>
      </c>
      <c r="E222" s="11" t="s">
        <v>573</v>
      </c>
      <c r="F222" s="20" t="s">
        <v>14</v>
      </c>
      <c r="G222" s="21" t="str">
        <f t="shared" si="3"/>
        <v>INT</v>
      </c>
      <c r="H222" s="21" t="str">
        <f>VLOOKUP(EBOPS!F222,BEC5REF!$B$1:$F$178,2,FALSE)</f>
        <v>Mining, quarrying, refinery, fuels, chemicals, electricity, water, waste treatment |Services|Intermediate Consumption</v>
      </c>
      <c r="I222" s="21">
        <f>VLOOKUP(EBOPS!F222,BEC5REF!$B$1:$F$178,5,FALSE)</f>
        <v>0</v>
      </c>
      <c r="J222" s="11"/>
    </row>
    <row r="223" spans="1:103" ht="30" customHeight="1" x14ac:dyDescent="0.25">
      <c r="A223" s="13" t="s">
        <v>570</v>
      </c>
      <c r="B223" s="9" t="s">
        <v>571</v>
      </c>
      <c r="C223" s="24"/>
      <c r="D223" s="9" t="s">
        <v>574</v>
      </c>
      <c r="E223" s="9" t="s">
        <v>575</v>
      </c>
      <c r="F223" s="22" t="s">
        <v>14</v>
      </c>
      <c r="G223" s="21" t="str">
        <f t="shared" si="3"/>
        <v>INT</v>
      </c>
      <c r="H223" s="21" t="str">
        <f>VLOOKUP(EBOPS!F223,BEC5REF!$B$1:$F$178,2,FALSE)</f>
        <v>Mining, quarrying, refinery, fuels, chemicals, electricity, water, waste treatment |Services|Intermediate Consumption</v>
      </c>
      <c r="I223" s="21">
        <f>VLOOKUP(EBOPS!F223,BEC5REF!$B$1:$F$178,5,FALSE)</f>
        <v>0</v>
      </c>
      <c r="J223" s="11"/>
    </row>
    <row r="224" spans="1:103" s="4" customFormat="1" ht="30" customHeight="1" x14ac:dyDescent="0.25">
      <c r="A224" s="13" t="s">
        <v>570</v>
      </c>
      <c r="B224" s="9" t="s">
        <v>571</v>
      </c>
      <c r="C224" s="24"/>
      <c r="D224" s="9" t="s">
        <v>576</v>
      </c>
      <c r="E224" s="12" t="s">
        <v>577</v>
      </c>
      <c r="F224" s="22" t="s">
        <v>26</v>
      </c>
      <c r="G224" s="21" t="str">
        <f t="shared" si="3"/>
        <v>INT</v>
      </c>
      <c r="H224" s="21" t="str">
        <f>VLOOKUP(EBOPS!F224,BEC5REF!$B$1:$F$178,2,FALSE)</f>
        <v>ICT, media, computers, business and financial services|Services|Intermediate Consumption</v>
      </c>
      <c r="I224" s="21">
        <f>VLOOKUP(EBOPS!F224,BEC5REF!$B$1:$F$178,5,FALSE)</f>
        <v>0</v>
      </c>
      <c r="J224" s="11"/>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row>
    <row r="225" spans="1:10" ht="30" customHeight="1" x14ac:dyDescent="0.25">
      <c r="A225" s="13" t="s">
        <v>570</v>
      </c>
      <c r="B225" s="9" t="s">
        <v>571</v>
      </c>
      <c r="C225" s="24"/>
      <c r="D225" s="9" t="s">
        <v>578</v>
      </c>
      <c r="E225" s="12" t="s">
        <v>579</v>
      </c>
      <c r="F225" s="22" t="s">
        <v>26</v>
      </c>
      <c r="G225" s="21" t="str">
        <f t="shared" si="3"/>
        <v>INT</v>
      </c>
      <c r="H225" s="21" t="str">
        <f>VLOOKUP(EBOPS!F225,BEC5REF!$B$1:$F$178,2,FALSE)</f>
        <v>ICT, media, computers, business and financial services|Services|Intermediate Consumption</v>
      </c>
      <c r="I225" s="21">
        <f>VLOOKUP(EBOPS!F225,BEC5REF!$B$1:$F$178,5,FALSE)</f>
        <v>0</v>
      </c>
      <c r="J225" s="11"/>
    </row>
    <row r="226" spans="1:10" ht="30" customHeight="1" x14ac:dyDescent="0.25">
      <c r="A226" s="13" t="s">
        <v>570</v>
      </c>
      <c r="B226" s="9" t="s">
        <v>571</v>
      </c>
      <c r="C226" s="24"/>
      <c r="D226" s="9" t="s">
        <v>580</v>
      </c>
      <c r="E226" s="12" t="s">
        <v>581</v>
      </c>
      <c r="F226" s="20" t="s">
        <v>31</v>
      </c>
      <c r="G226" s="21" t="str">
        <f t="shared" si="3"/>
        <v>INT</v>
      </c>
      <c r="H226" s="21" t="str">
        <f>VLOOKUP(EBOPS!F226,BEC5REF!$B$1:$F$178,2,FALSE)</f>
        <v>Construction, wood, glass, stone, basic metals, housing, electrical appliances, furniture  |Services|Intermediate Consumption</v>
      </c>
      <c r="I226" s="21">
        <f>VLOOKUP(EBOPS!F226,BEC5REF!$B$1:$F$178,5,FALSE)</f>
        <v>0</v>
      </c>
      <c r="J226" s="11"/>
    </row>
    <row r="227" spans="1:10" ht="30" customHeight="1" x14ac:dyDescent="0.25">
      <c r="A227" s="13" t="s">
        <v>570</v>
      </c>
      <c r="B227" s="9" t="s">
        <v>571</v>
      </c>
      <c r="C227" s="24"/>
      <c r="D227" s="9" t="s">
        <v>582</v>
      </c>
      <c r="E227" s="12" t="s">
        <v>583</v>
      </c>
      <c r="F227" s="20" t="s">
        <v>31</v>
      </c>
      <c r="G227" s="21" t="str">
        <f t="shared" si="3"/>
        <v>INT</v>
      </c>
      <c r="H227" s="21" t="str">
        <f>VLOOKUP(EBOPS!F227,BEC5REF!$B$1:$F$178,2,FALSE)</f>
        <v>Construction, wood, glass, stone, basic metals, housing, electrical appliances, furniture  |Services|Intermediate Consumption</v>
      </c>
      <c r="I227" s="21">
        <f>VLOOKUP(EBOPS!F227,BEC5REF!$B$1:$F$178,5,FALSE)</f>
        <v>0</v>
      </c>
      <c r="J227" s="11"/>
    </row>
    <row r="228" spans="1:10" ht="30" customHeight="1" x14ac:dyDescent="0.25">
      <c r="A228" s="13" t="s">
        <v>570</v>
      </c>
      <c r="B228" s="9" t="s">
        <v>571</v>
      </c>
      <c r="C228" s="24"/>
      <c r="D228" s="9" t="s">
        <v>584</v>
      </c>
      <c r="E228" s="9" t="s">
        <v>585</v>
      </c>
      <c r="F228" s="22" t="s">
        <v>26</v>
      </c>
      <c r="G228" s="21" t="str">
        <f t="shared" si="3"/>
        <v>INT</v>
      </c>
      <c r="H228" s="21" t="str">
        <f>VLOOKUP(EBOPS!F228,BEC5REF!$B$1:$F$178,2,FALSE)</f>
        <v>ICT, media, computers, business and financial services|Services|Intermediate Consumption</v>
      </c>
      <c r="I228" s="21">
        <f>VLOOKUP(EBOPS!F228,BEC5REF!$B$1:$F$178,5,FALSE)</f>
        <v>0</v>
      </c>
      <c r="J228" s="11"/>
    </row>
    <row r="229" spans="1:10" ht="30" customHeight="1" x14ac:dyDescent="0.25">
      <c r="A229" s="13" t="s">
        <v>570</v>
      </c>
      <c r="B229" s="9" t="s">
        <v>571</v>
      </c>
      <c r="C229" s="24"/>
      <c r="D229" s="9" t="s">
        <v>586</v>
      </c>
      <c r="E229" s="9" t="s">
        <v>587</v>
      </c>
      <c r="F229" s="22" t="s">
        <v>378</v>
      </c>
      <c r="G229" s="21" t="str">
        <f t="shared" si="3"/>
        <v>INT</v>
      </c>
      <c r="H229" s="21" t="str">
        <f>VLOOKUP(EBOPS!F229,BEC5REF!$B$1:$F$178,2,FALSE)</f>
        <v>Health, pharmaceuticals, education, cultural, sport|Services|Intermediate Consumption</v>
      </c>
      <c r="I229" s="21">
        <f>VLOOKUP(EBOPS!F229,BEC5REF!$B$1:$F$178,5,FALSE)</f>
        <v>0</v>
      </c>
      <c r="J229" s="11"/>
    </row>
    <row r="230" spans="1:10" ht="30" customHeight="1" x14ac:dyDescent="0.25">
      <c r="A230" s="13" t="s">
        <v>570</v>
      </c>
      <c r="B230" s="9" t="s">
        <v>571</v>
      </c>
      <c r="C230" s="24"/>
      <c r="D230" s="9" t="s">
        <v>588</v>
      </c>
      <c r="E230" s="9" t="s">
        <v>589</v>
      </c>
      <c r="F230" s="22" t="s">
        <v>10</v>
      </c>
      <c r="G230" s="21" t="str">
        <f t="shared" si="3"/>
        <v>INT</v>
      </c>
      <c r="H230" s="21" t="str">
        <f>VLOOKUP(EBOPS!F230,BEC5REF!$B$1:$F$178,2,FALSE)</f>
        <v>Textile, apparel, shoes |Services|Intermediate Consumption</v>
      </c>
      <c r="I230" s="21">
        <f>VLOOKUP(EBOPS!F230,BEC5REF!$B$1:$F$178,5,FALSE)</f>
        <v>0</v>
      </c>
      <c r="J230" s="11"/>
    </row>
    <row r="231" spans="1:10" ht="30" customHeight="1" x14ac:dyDescent="0.25">
      <c r="A231" s="13" t="s">
        <v>570</v>
      </c>
      <c r="B231" s="9" t="s">
        <v>571</v>
      </c>
      <c r="C231" s="24"/>
      <c r="D231" s="9" t="s">
        <v>590</v>
      </c>
      <c r="E231" s="9" t="s">
        <v>591</v>
      </c>
      <c r="F231" s="22" t="s">
        <v>10</v>
      </c>
      <c r="G231" s="21" t="str">
        <f t="shared" si="3"/>
        <v>INT</v>
      </c>
      <c r="H231" s="21" t="str">
        <f>VLOOKUP(EBOPS!F231,BEC5REF!$B$1:$F$178,2,FALSE)</f>
        <v>Textile, apparel, shoes |Services|Intermediate Consumption</v>
      </c>
      <c r="I231" s="21">
        <f>VLOOKUP(EBOPS!F231,BEC5REF!$B$1:$F$178,5,FALSE)</f>
        <v>0</v>
      </c>
      <c r="J231" s="11"/>
    </row>
    <row r="232" spans="1:10" ht="30" customHeight="1" x14ac:dyDescent="0.25">
      <c r="A232" s="13" t="s">
        <v>570</v>
      </c>
      <c r="B232" s="9" t="s">
        <v>571</v>
      </c>
      <c r="C232" s="24"/>
      <c r="D232" s="9" t="s">
        <v>592</v>
      </c>
      <c r="E232" s="9" t="s">
        <v>593</v>
      </c>
      <c r="F232" s="22" t="s">
        <v>26</v>
      </c>
      <c r="G232" s="21" t="str">
        <f t="shared" si="3"/>
        <v>INT</v>
      </c>
      <c r="H232" s="21" t="str">
        <f>VLOOKUP(EBOPS!F232,BEC5REF!$B$1:$F$178,2,FALSE)</f>
        <v>ICT, media, computers, business and financial services|Services|Intermediate Consumption</v>
      </c>
      <c r="I232" s="21">
        <f>VLOOKUP(EBOPS!F232,BEC5REF!$B$1:$F$178,5,FALSE)</f>
        <v>0</v>
      </c>
      <c r="J232" s="11"/>
    </row>
    <row r="233" spans="1:10" ht="30" customHeight="1" x14ac:dyDescent="0.25">
      <c r="A233" s="13" t="s">
        <v>570</v>
      </c>
      <c r="B233" s="9" t="s">
        <v>571</v>
      </c>
      <c r="C233" s="24"/>
      <c r="D233" s="9" t="s">
        <v>594</v>
      </c>
      <c r="E233" s="9" t="s">
        <v>595</v>
      </c>
      <c r="F233" s="22" t="s">
        <v>26</v>
      </c>
      <c r="G233" s="21" t="str">
        <f t="shared" si="3"/>
        <v>INT</v>
      </c>
      <c r="H233" s="21" t="str">
        <f>VLOOKUP(EBOPS!F233,BEC5REF!$B$1:$F$178,2,FALSE)</f>
        <v>ICT, media, computers, business and financial services|Services|Intermediate Consumption</v>
      </c>
      <c r="I233" s="21">
        <f>VLOOKUP(EBOPS!F233,BEC5REF!$B$1:$F$178,5,FALSE)</f>
        <v>0</v>
      </c>
      <c r="J233" s="11"/>
    </row>
    <row r="234" spans="1:10" ht="30" customHeight="1" x14ac:dyDescent="0.25">
      <c r="A234" s="13" t="s">
        <v>570</v>
      </c>
      <c r="B234" s="9" t="s">
        <v>571</v>
      </c>
      <c r="C234" s="24"/>
      <c r="D234" s="9" t="s">
        <v>596</v>
      </c>
      <c r="E234" s="11" t="s">
        <v>597</v>
      </c>
      <c r="F234" s="20" t="s">
        <v>31</v>
      </c>
      <c r="G234" s="21" t="str">
        <f t="shared" si="3"/>
        <v>INT</v>
      </c>
      <c r="H234" s="21" t="str">
        <f>VLOOKUP(EBOPS!F234,BEC5REF!$B$1:$F$178,2,FALSE)</f>
        <v>Construction, wood, glass, stone, basic metals, housing, electrical appliances, furniture  |Services|Intermediate Consumption</v>
      </c>
      <c r="I234" s="21">
        <f>VLOOKUP(EBOPS!F234,BEC5REF!$B$1:$F$178,5,FALSE)</f>
        <v>0</v>
      </c>
      <c r="J234" s="11"/>
    </row>
    <row r="235" spans="1:10" ht="30" customHeight="1" x14ac:dyDescent="0.25">
      <c r="A235" s="13" t="s">
        <v>570</v>
      </c>
      <c r="B235" s="9" t="s">
        <v>571</v>
      </c>
      <c r="C235" s="24"/>
      <c r="D235" s="9" t="s">
        <v>598</v>
      </c>
      <c r="E235" s="11" t="s">
        <v>599</v>
      </c>
      <c r="F235" s="20" t="s">
        <v>31</v>
      </c>
      <c r="G235" s="21" t="str">
        <f t="shared" si="3"/>
        <v>INT</v>
      </c>
      <c r="H235" s="21" t="str">
        <f>VLOOKUP(EBOPS!F235,BEC5REF!$B$1:$F$178,2,FALSE)</f>
        <v>Construction, wood, glass, stone, basic metals, housing, electrical appliances, furniture  |Services|Intermediate Consumption</v>
      </c>
      <c r="I235" s="21">
        <f>VLOOKUP(EBOPS!F235,BEC5REF!$B$1:$F$178,5,FALSE)</f>
        <v>0</v>
      </c>
      <c r="J235" s="11"/>
    </row>
    <row r="236" spans="1:10" ht="30" customHeight="1" x14ac:dyDescent="0.25">
      <c r="A236" s="13" t="s">
        <v>570</v>
      </c>
      <c r="B236" s="9" t="s">
        <v>571</v>
      </c>
      <c r="C236" s="24"/>
      <c r="D236" s="9" t="s">
        <v>600</v>
      </c>
      <c r="E236" s="9" t="s">
        <v>601</v>
      </c>
      <c r="F236" s="22" t="s">
        <v>26</v>
      </c>
      <c r="G236" s="21" t="str">
        <f t="shared" si="3"/>
        <v>INT</v>
      </c>
      <c r="H236" s="21" t="str">
        <f>VLOOKUP(EBOPS!F236,BEC5REF!$B$1:$F$178,2,FALSE)</f>
        <v>ICT, media, computers, business and financial services|Services|Intermediate Consumption</v>
      </c>
      <c r="I236" s="21">
        <f>VLOOKUP(EBOPS!F236,BEC5REF!$B$1:$F$178,5,FALSE)</f>
        <v>0</v>
      </c>
      <c r="J236" s="11"/>
    </row>
    <row r="237" spans="1:10" ht="30" customHeight="1" x14ac:dyDescent="0.25">
      <c r="A237" s="13" t="s">
        <v>570</v>
      </c>
      <c r="B237" s="9" t="s">
        <v>571</v>
      </c>
      <c r="C237" s="24"/>
      <c r="D237" s="9" t="s">
        <v>420</v>
      </c>
      <c r="E237" s="11" t="s">
        <v>421</v>
      </c>
      <c r="F237" s="20" t="s">
        <v>26</v>
      </c>
      <c r="G237" s="21" t="str">
        <f t="shared" si="3"/>
        <v>INT</v>
      </c>
      <c r="H237" s="21" t="str">
        <f>VLOOKUP(EBOPS!F237,BEC5REF!$B$1:$F$178,2,FALSE)</f>
        <v>ICT, media, computers, business and financial services|Services|Intermediate Consumption</v>
      </c>
      <c r="I237" s="21">
        <f>VLOOKUP(EBOPS!F237,BEC5REF!$B$1:$F$178,5,FALSE)</f>
        <v>0</v>
      </c>
      <c r="J237" s="11" t="s">
        <v>602</v>
      </c>
    </row>
    <row r="238" spans="1:10" ht="30" customHeight="1" x14ac:dyDescent="0.25">
      <c r="A238" s="13" t="s">
        <v>570</v>
      </c>
      <c r="B238" s="9" t="s">
        <v>571</v>
      </c>
      <c r="C238" s="24"/>
      <c r="D238" s="9" t="s">
        <v>603</v>
      </c>
      <c r="E238" s="12" t="s">
        <v>604</v>
      </c>
      <c r="F238" s="20" t="s">
        <v>26</v>
      </c>
      <c r="G238" s="21" t="str">
        <f t="shared" si="3"/>
        <v>INT</v>
      </c>
      <c r="H238" s="21" t="str">
        <f>VLOOKUP(EBOPS!F238,BEC5REF!$B$1:$F$178,2,FALSE)</f>
        <v>ICT, media, computers, business and financial services|Services|Intermediate Consumption</v>
      </c>
      <c r="I238" s="21">
        <f>VLOOKUP(EBOPS!F238,BEC5REF!$B$1:$F$178,5,FALSE)</f>
        <v>0</v>
      </c>
      <c r="J238" s="11"/>
    </row>
    <row r="239" spans="1:10" ht="30" customHeight="1" x14ac:dyDescent="0.25">
      <c r="A239" s="13" t="s">
        <v>570</v>
      </c>
      <c r="B239" s="9" t="s">
        <v>571</v>
      </c>
      <c r="C239" s="24"/>
      <c r="D239" s="9" t="s">
        <v>605</v>
      </c>
      <c r="E239" s="12" t="s">
        <v>606</v>
      </c>
      <c r="F239" s="20" t="s">
        <v>458</v>
      </c>
      <c r="G239" s="21" t="str">
        <f t="shared" si="3"/>
        <v>INT</v>
      </c>
      <c r="H239" s="21" t="str">
        <f>VLOOKUP(EBOPS!F239,BEC5REF!$B$1:$F$178,2,FALSE)</f>
        <v>Government, military and other|Services|Intermediate Consumption</v>
      </c>
      <c r="I239" s="21">
        <f>VLOOKUP(EBOPS!F239,BEC5REF!$B$1:$F$178,5,FALSE)</f>
        <v>0</v>
      </c>
      <c r="J239" s="11"/>
    </row>
    <row r="240" spans="1:10" ht="30" customHeight="1" x14ac:dyDescent="0.25">
      <c r="A240" s="13" t="s">
        <v>570</v>
      </c>
      <c r="B240" s="9" t="s">
        <v>571</v>
      </c>
      <c r="C240" s="24"/>
      <c r="D240" s="9" t="s">
        <v>607</v>
      </c>
      <c r="E240" s="12" t="s">
        <v>608</v>
      </c>
      <c r="F240" s="20" t="s">
        <v>31</v>
      </c>
      <c r="G240" s="21" t="str">
        <f t="shared" si="3"/>
        <v>INT</v>
      </c>
      <c r="H240" s="21" t="str">
        <f>VLOOKUP(EBOPS!F240,BEC5REF!$B$1:$F$178,2,FALSE)</f>
        <v>Construction, wood, glass, stone, basic metals, housing, electrical appliances, furniture  |Services|Intermediate Consumption</v>
      </c>
      <c r="I240" s="21">
        <f>VLOOKUP(EBOPS!F240,BEC5REF!$B$1:$F$178,5,FALSE)</f>
        <v>0</v>
      </c>
      <c r="J240" s="11"/>
    </row>
    <row r="241" spans="1:10" ht="30" customHeight="1" x14ac:dyDescent="0.25">
      <c r="A241" s="13" t="s">
        <v>570</v>
      </c>
      <c r="B241" s="9" t="s">
        <v>571</v>
      </c>
      <c r="C241" s="24"/>
      <c r="D241" s="9" t="s">
        <v>609</v>
      </c>
      <c r="E241" s="12" t="s">
        <v>610</v>
      </c>
      <c r="F241" s="20" t="s">
        <v>31</v>
      </c>
      <c r="G241" s="21" t="str">
        <f t="shared" si="3"/>
        <v>INT</v>
      </c>
      <c r="H241" s="21" t="str">
        <f>VLOOKUP(EBOPS!F241,BEC5REF!$B$1:$F$178,2,FALSE)</f>
        <v>Construction, wood, glass, stone, basic metals, housing, electrical appliances, furniture  |Services|Intermediate Consumption</v>
      </c>
      <c r="I241" s="21">
        <f>VLOOKUP(EBOPS!F241,BEC5REF!$B$1:$F$178,5,FALSE)</f>
        <v>0</v>
      </c>
      <c r="J241" s="11"/>
    </row>
    <row r="242" spans="1:10" ht="30" customHeight="1" x14ac:dyDescent="0.25">
      <c r="A242" s="13" t="s">
        <v>570</v>
      </c>
      <c r="B242" s="9" t="s">
        <v>571</v>
      </c>
      <c r="C242" s="24"/>
      <c r="D242" s="9" t="s">
        <v>611</v>
      </c>
      <c r="E242" s="12" t="s">
        <v>612</v>
      </c>
      <c r="F242" s="20" t="s">
        <v>31</v>
      </c>
      <c r="G242" s="21" t="str">
        <f t="shared" si="3"/>
        <v>INT</v>
      </c>
      <c r="H242" s="21" t="str">
        <f>VLOOKUP(EBOPS!F242,BEC5REF!$B$1:$F$178,2,FALSE)</f>
        <v>Construction, wood, glass, stone, basic metals, housing, electrical appliances, furniture  |Services|Intermediate Consumption</v>
      </c>
      <c r="I242" s="21">
        <f>VLOOKUP(EBOPS!F242,BEC5REF!$B$1:$F$178,5,FALSE)</f>
        <v>0</v>
      </c>
      <c r="J242" s="11"/>
    </row>
    <row r="243" spans="1:10" ht="30" customHeight="1" x14ac:dyDescent="0.25">
      <c r="A243" s="13" t="s">
        <v>570</v>
      </c>
      <c r="B243" s="9" t="s">
        <v>571</v>
      </c>
      <c r="C243" s="24"/>
      <c r="D243" s="9" t="s">
        <v>189</v>
      </c>
      <c r="E243" s="12" t="s">
        <v>190</v>
      </c>
      <c r="F243" s="20" t="s">
        <v>31</v>
      </c>
      <c r="G243" s="21" t="str">
        <f t="shared" si="3"/>
        <v>INT</v>
      </c>
      <c r="H243" s="21" t="str">
        <f>VLOOKUP(EBOPS!F243,BEC5REF!$B$1:$F$178,2,FALSE)</f>
        <v>Construction, wood, glass, stone, basic metals, housing, electrical appliances, furniture  |Services|Intermediate Consumption</v>
      </c>
      <c r="I243" s="21">
        <f>VLOOKUP(EBOPS!F243,BEC5REF!$B$1:$F$178,5,FALSE)</f>
        <v>0</v>
      </c>
      <c r="J243" s="11" t="s">
        <v>613</v>
      </c>
    </row>
    <row r="244" spans="1:10" ht="30" customHeight="1" x14ac:dyDescent="0.25">
      <c r="A244" s="13" t="s">
        <v>570</v>
      </c>
      <c r="B244" s="9" t="s">
        <v>571</v>
      </c>
      <c r="C244" s="24"/>
      <c r="D244" s="9" t="s">
        <v>614</v>
      </c>
      <c r="E244" s="12" t="s">
        <v>615</v>
      </c>
      <c r="F244" s="20" t="s">
        <v>19</v>
      </c>
      <c r="G244" s="21" t="str">
        <f t="shared" si="3"/>
        <v>INT</v>
      </c>
      <c r="H244" s="21" t="str">
        <f>VLOOKUP(EBOPS!F244,BEC5REF!$B$1:$F$178,2,FALSE)</f>
        <v>Transport equipment and services, travel, postal services|Services|Intermediate Consumption</v>
      </c>
      <c r="I244" s="21">
        <f>VLOOKUP(EBOPS!F244,BEC5REF!$B$1:$F$178,5,FALSE)</f>
        <v>0</v>
      </c>
      <c r="J244" s="11"/>
    </row>
    <row r="245" spans="1:10" ht="30" customHeight="1" x14ac:dyDescent="0.25">
      <c r="A245" s="13" t="s">
        <v>570</v>
      </c>
      <c r="B245" s="9" t="s">
        <v>571</v>
      </c>
      <c r="C245" s="24"/>
      <c r="D245" s="9" t="s">
        <v>616</v>
      </c>
      <c r="E245" s="9" t="s">
        <v>617</v>
      </c>
      <c r="F245" s="22" t="s">
        <v>26</v>
      </c>
      <c r="G245" s="21" t="str">
        <f t="shared" si="3"/>
        <v>INT</v>
      </c>
      <c r="H245" s="21" t="str">
        <f>VLOOKUP(EBOPS!F245,BEC5REF!$B$1:$F$178,2,FALSE)</f>
        <v>ICT, media, computers, business and financial services|Services|Intermediate Consumption</v>
      </c>
      <c r="I245" s="21">
        <f>VLOOKUP(EBOPS!F245,BEC5REF!$B$1:$F$178,5,FALSE)</f>
        <v>0</v>
      </c>
      <c r="J245" s="11"/>
    </row>
    <row r="246" spans="1:10" ht="30" customHeight="1" x14ac:dyDescent="0.25">
      <c r="A246" s="13" t="s">
        <v>570</v>
      </c>
      <c r="B246" s="9" t="s">
        <v>571</v>
      </c>
      <c r="C246" s="24"/>
      <c r="D246" s="9" t="s">
        <v>618</v>
      </c>
      <c r="E246" s="9" t="s">
        <v>619</v>
      </c>
      <c r="F246" s="22" t="s">
        <v>26</v>
      </c>
      <c r="G246" s="21" t="str">
        <f t="shared" si="3"/>
        <v>INT</v>
      </c>
      <c r="H246" s="21" t="str">
        <f>VLOOKUP(EBOPS!F246,BEC5REF!$B$1:$F$178,2,FALSE)</f>
        <v>ICT, media, computers, business and financial services|Services|Intermediate Consumption</v>
      </c>
      <c r="I246" s="21">
        <f>VLOOKUP(EBOPS!F246,BEC5REF!$B$1:$F$178,5,FALSE)</f>
        <v>0</v>
      </c>
      <c r="J246" s="11"/>
    </row>
    <row r="247" spans="1:10" ht="30" customHeight="1" x14ac:dyDescent="0.25">
      <c r="A247" s="13" t="s">
        <v>570</v>
      </c>
      <c r="B247" s="9" t="s">
        <v>571</v>
      </c>
      <c r="C247" s="24"/>
      <c r="D247" s="9" t="s">
        <v>620</v>
      </c>
      <c r="E247" s="11" t="s">
        <v>621</v>
      </c>
      <c r="F247" s="20" t="s">
        <v>26</v>
      </c>
      <c r="G247" s="21" t="str">
        <f t="shared" si="3"/>
        <v>INT</v>
      </c>
      <c r="H247" s="21" t="str">
        <f>VLOOKUP(EBOPS!F247,BEC5REF!$B$1:$F$178,2,FALSE)</f>
        <v>ICT, media, computers, business and financial services|Services|Intermediate Consumption</v>
      </c>
      <c r="I247" s="21">
        <f>VLOOKUP(EBOPS!F247,BEC5REF!$B$1:$F$178,5,FALSE)</f>
        <v>0</v>
      </c>
      <c r="J247" s="11"/>
    </row>
    <row r="248" spans="1:10" ht="30" customHeight="1" x14ac:dyDescent="0.25">
      <c r="A248" s="13" t="s">
        <v>570</v>
      </c>
      <c r="B248" s="9" t="s">
        <v>571</v>
      </c>
      <c r="C248" s="24"/>
      <c r="D248" s="9" t="s">
        <v>622</v>
      </c>
      <c r="E248" s="11" t="s">
        <v>623</v>
      </c>
      <c r="F248" s="20" t="s">
        <v>26</v>
      </c>
      <c r="G248" s="21" t="str">
        <f t="shared" si="3"/>
        <v>INT</v>
      </c>
      <c r="H248" s="21" t="str">
        <f>VLOOKUP(EBOPS!F248,BEC5REF!$B$1:$F$178,2,FALSE)</f>
        <v>ICT, media, computers, business and financial services|Services|Intermediate Consumption</v>
      </c>
      <c r="I248" s="21">
        <f>VLOOKUP(EBOPS!F248,BEC5REF!$B$1:$F$178,5,FALSE)</f>
        <v>0</v>
      </c>
      <c r="J248" s="11"/>
    </row>
    <row r="249" spans="1:10" ht="30" customHeight="1" x14ac:dyDescent="0.25">
      <c r="A249" s="13" t="s">
        <v>570</v>
      </c>
      <c r="B249" s="9" t="s">
        <v>571</v>
      </c>
      <c r="C249" s="24"/>
      <c r="D249" s="9" t="s">
        <v>624</v>
      </c>
      <c r="E249" s="11" t="s">
        <v>625</v>
      </c>
      <c r="F249" s="20" t="s">
        <v>26</v>
      </c>
      <c r="G249" s="21" t="str">
        <f t="shared" si="3"/>
        <v>INT</v>
      </c>
      <c r="H249" s="21" t="str">
        <f>VLOOKUP(EBOPS!F249,BEC5REF!$B$1:$F$178,2,FALSE)</f>
        <v>ICT, media, computers, business and financial services|Services|Intermediate Consumption</v>
      </c>
      <c r="I249" s="21">
        <f>VLOOKUP(EBOPS!F249,BEC5REF!$B$1:$F$178,5,FALSE)</f>
        <v>0</v>
      </c>
      <c r="J249" s="11"/>
    </row>
    <row r="250" spans="1:10" ht="30" customHeight="1" x14ac:dyDescent="0.25">
      <c r="A250" s="13" t="s">
        <v>570</v>
      </c>
      <c r="B250" s="9" t="s">
        <v>571</v>
      </c>
      <c r="C250" s="24"/>
      <c r="D250" s="9" t="s">
        <v>626</v>
      </c>
      <c r="E250" s="9" t="s">
        <v>627</v>
      </c>
      <c r="F250" s="22" t="s">
        <v>31</v>
      </c>
      <c r="G250" s="21" t="str">
        <f t="shared" si="3"/>
        <v>INT</v>
      </c>
      <c r="H250" s="21" t="str">
        <f>VLOOKUP(EBOPS!F250,BEC5REF!$B$1:$F$178,2,FALSE)</f>
        <v>Construction, wood, glass, stone, basic metals, housing, electrical appliances, furniture  |Services|Intermediate Consumption</v>
      </c>
      <c r="I250" s="21">
        <f>VLOOKUP(EBOPS!F250,BEC5REF!$B$1:$F$178,5,FALSE)</f>
        <v>0</v>
      </c>
      <c r="J250" s="11"/>
    </row>
    <row r="251" spans="1:10" ht="30" customHeight="1" x14ac:dyDescent="0.25">
      <c r="A251" s="13" t="s">
        <v>570</v>
      </c>
      <c r="B251" s="9" t="s">
        <v>571</v>
      </c>
      <c r="C251" s="24"/>
      <c r="D251" s="9" t="s">
        <v>628</v>
      </c>
      <c r="E251" s="11" t="s">
        <v>629</v>
      </c>
      <c r="F251" s="20" t="s">
        <v>26</v>
      </c>
      <c r="G251" s="21" t="str">
        <f t="shared" si="3"/>
        <v>INT</v>
      </c>
      <c r="H251" s="21" t="str">
        <f>VLOOKUP(EBOPS!F251,BEC5REF!$B$1:$F$178,2,FALSE)</f>
        <v>ICT, media, computers, business and financial services|Services|Intermediate Consumption</v>
      </c>
      <c r="I251" s="21">
        <f>VLOOKUP(EBOPS!F251,BEC5REF!$B$1:$F$178,5,FALSE)</f>
        <v>0</v>
      </c>
      <c r="J251" s="11"/>
    </row>
    <row r="252" spans="1:10" ht="30" customHeight="1" x14ac:dyDescent="0.25">
      <c r="A252" s="13" t="s">
        <v>570</v>
      </c>
      <c r="B252" s="9" t="s">
        <v>571</v>
      </c>
      <c r="C252" s="24"/>
      <c r="D252" s="9" t="s">
        <v>630</v>
      </c>
      <c r="E252" s="11" t="s">
        <v>631</v>
      </c>
      <c r="F252" s="20" t="s">
        <v>14</v>
      </c>
      <c r="G252" s="21" t="str">
        <f t="shared" si="3"/>
        <v>INT</v>
      </c>
      <c r="H252" s="21" t="str">
        <f>VLOOKUP(EBOPS!F252,BEC5REF!$B$1:$F$178,2,FALSE)</f>
        <v>Mining, quarrying, refinery, fuels, chemicals, electricity, water, waste treatment |Services|Intermediate Consumption</v>
      </c>
      <c r="I252" s="21">
        <f>VLOOKUP(EBOPS!F252,BEC5REF!$B$1:$F$178,5,FALSE)</f>
        <v>0</v>
      </c>
      <c r="J252" s="11"/>
    </row>
    <row r="253" spans="1:10" ht="30" customHeight="1" x14ac:dyDescent="0.25">
      <c r="A253" s="13" t="s">
        <v>570</v>
      </c>
      <c r="B253" s="9" t="s">
        <v>571</v>
      </c>
      <c r="C253" s="24"/>
      <c r="D253" s="9" t="s">
        <v>632</v>
      </c>
      <c r="E253" s="11" t="s">
        <v>633</v>
      </c>
      <c r="F253" s="20" t="s">
        <v>14</v>
      </c>
      <c r="G253" s="21" t="str">
        <f t="shared" si="3"/>
        <v>INT</v>
      </c>
      <c r="H253" s="21" t="str">
        <f>VLOOKUP(EBOPS!F253,BEC5REF!$B$1:$F$178,2,FALSE)</f>
        <v>Mining, quarrying, refinery, fuels, chemicals, electricity, water, waste treatment |Services|Intermediate Consumption</v>
      </c>
      <c r="I253" s="21">
        <f>VLOOKUP(EBOPS!F253,BEC5REF!$B$1:$F$178,5,FALSE)</f>
        <v>0</v>
      </c>
      <c r="J253" s="11"/>
    </row>
    <row r="254" spans="1:10" ht="30" customHeight="1" x14ac:dyDescent="0.25">
      <c r="A254" s="13" t="s">
        <v>570</v>
      </c>
      <c r="B254" s="9" t="s">
        <v>571</v>
      </c>
      <c r="C254" s="24"/>
      <c r="D254" s="9" t="s">
        <v>634</v>
      </c>
      <c r="E254" s="11" t="s">
        <v>635</v>
      </c>
      <c r="F254" s="20" t="s">
        <v>14</v>
      </c>
      <c r="G254" s="21" t="str">
        <f t="shared" si="3"/>
        <v>INT</v>
      </c>
      <c r="H254" s="21" t="str">
        <f>VLOOKUP(EBOPS!F254,BEC5REF!$B$1:$F$178,2,FALSE)</f>
        <v>Mining, quarrying, refinery, fuels, chemicals, electricity, water, waste treatment |Services|Intermediate Consumption</v>
      </c>
      <c r="I254" s="21">
        <f>VLOOKUP(EBOPS!F254,BEC5REF!$B$1:$F$178,5,FALSE)</f>
        <v>0</v>
      </c>
      <c r="J254" s="11"/>
    </row>
    <row r="255" spans="1:10" ht="30" customHeight="1" x14ac:dyDescent="0.25">
      <c r="A255" s="13" t="s">
        <v>570</v>
      </c>
      <c r="B255" s="9" t="s">
        <v>571</v>
      </c>
      <c r="C255" s="24"/>
      <c r="D255" s="9" t="s">
        <v>636</v>
      </c>
      <c r="E255" s="11" t="s">
        <v>637</v>
      </c>
      <c r="F255" s="20" t="s">
        <v>14</v>
      </c>
      <c r="G255" s="21" t="str">
        <f t="shared" si="3"/>
        <v>INT</v>
      </c>
      <c r="H255" s="21" t="str">
        <f>VLOOKUP(EBOPS!F255,BEC5REF!$B$1:$F$178,2,FALSE)</f>
        <v>Mining, quarrying, refinery, fuels, chemicals, electricity, water, waste treatment |Services|Intermediate Consumption</v>
      </c>
      <c r="I255" s="21">
        <f>VLOOKUP(EBOPS!F255,BEC5REF!$B$1:$F$178,5,FALSE)</f>
        <v>0</v>
      </c>
      <c r="J255" s="11"/>
    </row>
    <row r="256" spans="1:10" ht="30" customHeight="1" x14ac:dyDescent="0.25">
      <c r="A256" s="13" t="s">
        <v>570</v>
      </c>
      <c r="B256" s="9" t="s">
        <v>571</v>
      </c>
      <c r="C256" s="24"/>
      <c r="D256" s="9" t="s">
        <v>638</v>
      </c>
      <c r="E256" s="11" t="s">
        <v>639</v>
      </c>
      <c r="F256" s="20" t="s">
        <v>14</v>
      </c>
      <c r="G256" s="21" t="str">
        <f t="shared" si="3"/>
        <v>INT</v>
      </c>
      <c r="H256" s="21" t="str">
        <f>VLOOKUP(EBOPS!F256,BEC5REF!$B$1:$F$178,2,FALSE)</f>
        <v>Mining, quarrying, refinery, fuels, chemicals, electricity, water, waste treatment |Services|Intermediate Consumption</v>
      </c>
      <c r="I256" s="21">
        <f>VLOOKUP(EBOPS!F256,BEC5REF!$B$1:$F$178,5,FALSE)</f>
        <v>0</v>
      </c>
      <c r="J256" s="11"/>
    </row>
    <row r="257" spans="1:10" ht="30" customHeight="1" x14ac:dyDescent="0.25">
      <c r="A257" s="13" t="s">
        <v>570</v>
      </c>
      <c r="B257" s="9" t="s">
        <v>571</v>
      </c>
      <c r="C257" s="24"/>
      <c r="D257" s="9" t="s">
        <v>640</v>
      </c>
      <c r="E257" s="11" t="s">
        <v>641</v>
      </c>
      <c r="F257" s="20" t="s">
        <v>31</v>
      </c>
      <c r="G257" s="21" t="str">
        <f t="shared" si="3"/>
        <v>INT</v>
      </c>
      <c r="H257" s="21" t="str">
        <f>VLOOKUP(EBOPS!F257,BEC5REF!$B$1:$F$178,2,FALSE)</f>
        <v>Construction, wood, glass, stone, basic metals, housing, electrical appliances, furniture  |Services|Intermediate Consumption</v>
      </c>
      <c r="I257" s="21">
        <f>VLOOKUP(EBOPS!F257,BEC5REF!$B$1:$F$178,5,FALSE)</f>
        <v>0</v>
      </c>
      <c r="J257" s="11"/>
    </row>
    <row r="258" spans="1:10" ht="30" customHeight="1" x14ac:dyDescent="0.25">
      <c r="A258" s="13" t="s">
        <v>570</v>
      </c>
      <c r="B258" s="9" t="s">
        <v>571</v>
      </c>
      <c r="C258" s="24"/>
      <c r="D258" s="9" t="s">
        <v>642</v>
      </c>
      <c r="E258" s="9" t="s">
        <v>643</v>
      </c>
      <c r="F258" s="22" t="s">
        <v>14</v>
      </c>
      <c r="G258" s="21" t="str">
        <f t="shared" si="3"/>
        <v>INT</v>
      </c>
      <c r="H258" s="21" t="str">
        <f>VLOOKUP(EBOPS!F258,BEC5REF!$B$1:$F$178,2,FALSE)</f>
        <v>Mining, quarrying, refinery, fuels, chemicals, electricity, water, waste treatment |Services|Intermediate Consumption</v>
      </c>
      <c r="I258" s="21">
        <f>VLOOKUP(EBOPS!F258,BEC5REF!$B$1:$F$178,5,FALSE)</f>
        <v>0</v>
      </c>
      <c r="J258" s="11"/>
    </row>
    <row r="259" spans="1:10" ht="30" customHeight="1" x14ac:dyDescent="0.25">
      <c r="A259" s="13" t="s">
        <v>570</v>
      </c>
      <c r="B259" s="9" t="s">
        <v>571</v>
      </c>
      <c r="C259" s="24"/>
      <c r="D259" s="9" t="s">
        <v>644</v>
      </c>
      <c r="E259" s="11" t="s">
        <v>645</v>
      </c>
      <c r="F259" s="20" t="s">
        <v>26</v>
      </c>
      <c r="G259" s="21" t="str">
        <f t="shared" ref="G259:G305" si="4">IF(MID(F259,3,1)="1","INT","CONS")</f>
        <v>INT</v>
      </c>
      <c r="H259" s="21" t="str">
        <f>VLOOKUP(EBOPS!F259,BEC5REF!$B$1:$F$178,2,FALSE)</f>
        <v>ICT, media, computers, business and financial services|Services|Intermediate Consumption</v>
      </c>
      <c r="I259" s="21">
        <f>VLOOKUP(EBOPS!F259,BEC5REF!$B$1:$F$178,5,FALSE)</f>
        <v>0</v>
      </c>
      <c r="J259" s="11"/>
    </row>
    <row r="260" spans="1:10" ht="30" customHeight="1" x14ac:dyDescent="0.25">
      <c r="A260" s="13" t="s">
        <v>646</v>
      </c>
      <c r="B260" s="9" t="s">
        <v>647</v>
      </c>
      <c r="C260" s="24"/>
      <c r="D260" s="9" t="s">
        <v>648</v>
      </c>
      <c r="E260" s="9" t="s">
        <v>649</v>
      </c>
      <c r="F260" s="22" t="s">
        <v>292</v>
      </c>
      <c r="G260" s="21" t="str">
        <f t="shared" si="4"/>
        <v>CONS</v>
      </c>
      <c r="H260" s="21" t="str">
        <f>VLOOKUP(EBOPS!F260,BEC5REF!$B$1:$F$178,2,FALSE)</f>
        <v>ICT, media, computers, business and financial services|Services|Final Consumption</v>
      </c>
      <c r="I260" s="21">
        <f>VLOOKUP(EBOPS!F260,BEC5REF!$B$1:$F$178,5,FALSE)</f>
        <v>1</v>
      </c>
      <c r="J260" s="29" t="s">
        <v>650</v>
      </c>
    </row>
    <row r="261" spans="1:10" ht="30" customHeight="1" x14ac:dyDescent="0.25">
      <c r="A261" s="13" t="s">
        <v>646</v>
      </c>
      <c r="B261" s="9" t="s">
        <v>647</v>
      </c>
      <c r="C261" s="24"/>
      <c r="D261" s="9" t="s">
        <v>651</v>
      </c>
      <c r="E261" s="12" t="s">
        <v>652</v>
      </c>
      <c r="F261" s="20" t="s">
        <v>292</v>
      </c>
      <c r="G261" s="21" t="str">
        <f t="shared" si="4"/>
        <v>CONS</v>
      </c>
      <c r="H261" s="21" t="str">
        <f>VLOOKUP(EBOPS!F261,BEC5REF!$B$1:$F$178,2,FALSE)</f>
        <v>ICT, media, computers, business and financial services|Services|Final Consumption</v>
      </c>
      <c r="I261" s="21">
        <f>VLOOKUP(EBOPS!F261,BEC5REF!$B$1:$F$178,5,FALSE)</f>
        <v>1</v>
      </c>
      <c r="J261" s="29"/>
    </row>
    <row r="262" spans="1:10" ht="30" customHeight="1" x14ac:dyDescent="0.25">
      <c r="A262" s="13" t="s">
        <v>646</v>
      </c>
      <c r="B262" s="9" t="s">
        <v>647</v>
      </c>
      <c r="C262" s="24"/>
      <c r="D262" s="14" t="s">
        <v>653</v>
      </c>
      <c r="E262" s="12" t="s">
        <v>654</v>
      </c>
      <c r="F262" s="20" t="s">
        <v>292</v>
      </c>
      <c r="G262" s="21" t="str">
        <f t="shared" si="4"/>
        <v>CONS</v>
      </c>
      <c r="H262" s="21" t="str">
        <f>VLOOKUP(EBOPS!F262,BEC5REF!$B$1:$F$178,2,FALSE)</f>
        <v>ICT, media, computers, business and financial services|Services|Final Consumption</v>
      </c>
      <c r="I262" s="21">
        <f>VLOOKUP(EBOPS!F262,BEC5REF!$B$1:$F$178,5,FALSE)</f>
        <v>1</v>
      </c>
      <c r="J262" s="29"/>
    </row>
    <row r="263" spans="1:10" ht="30" customHeight="1" x14ac:dyDescent="0.25">
      <c r="A263" s="13" t="s">
        <v>646</v>
      </c>
      <c r="B263" s="9" t="s">
        <v>647</v>
      </c>
      <c r="C263" s="24"/>
      <c r="D263" s="14">
        <v>84632</v>
      </c>
      <c r="E263" s="9" t="s">
        <v>655</v>
      </c>
      <c r="F263" s="22" t="s">
        <v>292</v>
      </c>
      <c r="G263" s="21" t="str">
        <f t="shared" si="4"/>
        <v>CONS</v>
      </c>
      <c r="H263" s="21" t="str">
        <f>VLOOKUP(EBOPS!F263,BEC5REF!$B$1:$F$178,2,FALSE)</f>
        <v>ICT, media, computers, business and financial services|Services|Final Consumption</v>
      </c>
      <c r="I263" s="21">
        <f>VLOOKUP(EBOPS!F263,BEC5REF!$B$1:$F$178,5,FALSE)</f>
        <v>1</v>
      </c>
      <c r="J263" s="29"/>
    </row>
    <row r="264" spans="1:10" ht="30" customHeight="1" x14ac:dyDescent="0.25">
      <c r="A264" s="13" t="s">
        <v>646</v>
      </c>
      <c r="B264" s="9" t="s">
        <v>647</v>
      </c>
      <c r="C264" s="24"/>
      <c r="D264" s="14">
        <v>84633</v>
      </c>
      <c r="E264" s="9" t="s">
        <v>656</v>
      </c>
      <c r="F264" s="22" t="s">
        <v>292</v>
      </c>
      <c r="G264" s="21" t="str">
        <f t="shared" si="4"/>
        <v>CONS</v>
      </c>
      <c r="H264" s="21" t="str">
        <f>VLOOKUP(EBOPS!F264,BEC5REF!$B$1:$F$178,2,FALSE)</f>
        <v>ICT, media, computers, business and financial services|Services|Final Consumption</v>
      </c>
      <c r="I264" s="21">
        <f>VLOOKUP(EBOPS!F264,BEC5REF!$B$1:$F$178,5,FALSE)</f>
        <v>1</v>
      </c>
      <c r="J264" s="29"/>
    </row>
    <row r="265" spans="1:10" ht="30" customHeight="1" x14ac:dyDescent="0.25">
      <c r="A265" s="13" t="s">
        <v>646</v>
      </c>
      <c r="B265" s="9" t="s">
        <v>647</v>
      </c>
      <c r="C265" s="24"/>
      <c r="D265" s="14">
        <v>84634</v>
      </c>
      <c r="E265" s="9" t="s">
        <v>657</v>
      </c>
      <c r="F265" s="22" t="s">
        <v>292</v>
      </c>
      <c r="G265" s="21" t="str">
        <f t="shared" si="4"/>
        <v>CONS</v>
      </c>
      <c r="H265" s="21" t="str">
        <f>VLOOKUP(EBOPS!F265,BEC5REF!$B$1:$F$178,2,FALSE)</f>
        <v>ICT, media, computers, business and financial services|Services|Final Consumption</v>
      </c>
      <c r="I265" s="21">
        <f>VLOOKUP(EBOPS!F265,BEC5REF!$B$1:$F$178,5,FALSE)</f>
        <v>1</v>
      </c>
      <c r="J265" s="29"/>
    </row>
    <row r="266" spans="1:10" ht="30" customHeight="1" x14ac:dyDescent="0.25">
      <c r="A266" s="13" t="s">
        <v>646</v>
      </c>
      <c r="B266" s="9" t="s">
        <v>647</v>
      </c>
      <c r="C266" s="24"/>
      <c r="D266" s="9" t="s">
        <v>658</v>
      </c>
      <c r="E266" s="12" t="s">
        <v>659</v>
      </c>
      <c r="F266" s="20" t="s">
        <v>292</v>
      </c>
      <c r="G266" s="21" t="str">
        <f t="shared" si="4"/>
        <v>CONS</v>
      </c>
      <c r="H266" s="21" t="str">
        <f>VLOOKUP(EBOPS!F266,BEC5REF!$B$1:$F$178,2,FALSE)</f>
        <v>ICT, media, computers, business and financial services|Services|Final Consumption</v>
      </c>
      <c r="I266" s="21">
        <f>VLOOKUP(EBOPS!F266,BEC5REF!$B$1:$F$178,5,FALSE)</f>
        <v>1</v>
      </c>
      <c r="J266" s="29"/>
    </row>
    <row r="267" spans="1:10" ht="30" customHeight="1" x14ac:dyDescent="0.25">
      <c r="A267" s="13" t="s">
        <v>646</v>
      </c>
      <c r="B267" s="9" t="s">
        <v>647</v>
      </c>
      <c r="C267" s="24"/>
      <c r="D267" s="9" t="s">
        <v>660</v>
      </c>
      <c r="E267" s="11" t="s">
        <v>661</v>
      </c>
      <c r="F267" s="20" t="s">
        <v>292</v>
      </c>
      <c r="G267" s="21" t="str">
        <f t="shared" si="4"/>
        <v>CONS</v>
      </c>
      <c r="H267" s="21" t="str">
        <f>VLOOKUP(EBOPS!F267,BEC5REF!$B$1:$F$178,2,FALSE)</f>
        <v>ICT, media, computers, business and financial services|Services|Final Consumption</v>
      </c>
      <c r="I267" s="21">
        <f>VLOOKUP(EBOPS!F267,BEC5REF!$B$1:$F$178,5,FALSE)</f>
        <v>1</v>
      </c>
      <c r="J267" s="29"/>
    </row>
    <row r="268" spans="1:10" ht="30" customHeight="1" x14ac:dyDescent="0.25">
      <c r="A268" s="13" t="s">
        <v>646</v>
      </c>
      <c r="B268" s="9" t="s">
        <v>647</v>
      </c>
      <c r="C268" s="24"/>
      <c r="D268" s="9" t="s">
        <v>662</v>
      </c>
      <c r="E268" s="11" t="s">
        <v>663</v>
      </c>
      <c r="F268" s="20" t="s">
        <v>292</v>
      </c>
      <c r="G268" s="21" t="str">
        <f t="shared" si="4"/>
        <v>CONS</v>
      </c>
      <c r="H268" s="21" t="str">
        <f>VLOOKUP(EBOPS!F268,BEC5REF!$B$1:$F$178,2,FALSE)</f>
        <v>ICT, media, computers, business and financial services|Services|Final Consumption</v>
      </c>
      <c r="I268" s="21">
        <f>VLOOKUP(EBOPS!F268,BEC5REF!$B$1:$F$178,5,FALSE)</f>
        <v>1</v>
      </c>
      <c r="J268" s="29"/>
    </row>
    <row r="269" spans="1:10" ht="30" customHeight="1" x14ac:dyDescent="0.25">
      <c r="A269" s="13" t="s">
        <v>664</v>
      </c>
      <c r="B269" s="9" t="s">
        <v>665</v>
      </c>
      <c r="C269" s="24"/>
      <c r="D269" s="9" t="s">
        <v>666</v>
      </c>
      <c r="E269" s="11" t="s">
        <v>667</v>
      </c>
      <c r="F269" s="20" t="s">
        <v>200</v>
      </c>
      <c r="G269" s="21" t="str">
        <f t="shared" si="4"/>
        <v>CONS</v>
      </c>
      <c r="H269" s="21" t="str">
        <f>VLOOKUP(EBOPS!F269,BEC5REF!$B$1:$F$178,2,FALSE)</f>
        <v>Health, pharmaceuticals, education, cultural, sport|Services|Final Consumption</v>
      </c>
      <c r="I269" s="21">
        <f>VLOOKUP(EBOPS!F269,BEC5REF!$B$1:$F$178,5,FALSE)</f>
        <v>1</v>
      </c>
      <c r="J269" s="11"/>
    </row>
    <row r="270" spans="1:10" ht="30" customHeight="1" x14ac:dyDescent="0.25">
      <c r="A270" s="13" t="s">
        <v>664</v>
      </c>
      <c r="B270" s="9" t="s">
        <v>665</v>
      </c>
      <c r="C270" s="24"/>
      <c r="D270" s="9" t="s">
        <v>668</v>
      </c>
      <c r="E270" s="12" t="s">
        <v>669</v>
      </c>
      <c r="F270" s="20" t="s">
        <v>200</v>
      </c>
      <c r="G270" s="21" t="str">
        <f t="shared" si="4"/>
        <v>CONS</v>
      </c>
      <c r="H270" s="21" t="str">
        <f>VLOOKUP(EBOPS!F270,BEC5REF!$B$1:$F$178,2,FALSE)</f>
        <v>Health, pharmaceuticals, education, cultural, sport|Services|Final Consumption</v>
      </c>
      <c r="I270" s="21">
        <f>VLOOKUP(EBOPS!F270,BEC5REF!$B$1:$F$178,5,FALSE)</f>
        <v>1</v>
      </c>
      <c r="J270" s="11"/>
    </row>
    <row r="271" spans="1:10" ht="30" customHeight="1" x14ac:dyDescent="0.25">
      <c r="A271" s="13" t="s">
        <v>664</v>
      </c>
      <c r="B271" s="9" t="s">
        <v>665</v>
      </c>
      <c r="C271" s="24"/>
      <c r="D271" s="9" t="s">
        <v>670</v>
      </c>
      <c r="E271" s="11" t="s">
        <v>671</v>
      </c>
      <c r="F271" s="20" t="s">
        <v>200</v>
      </c>
      <c r="G271" s="21" t="str">
        <f t="shared" si="4"/>
        <v>CONS</v>
      </c>
      <c r="H271" s="21" t="str">
        <f>VLOOKUP(EBOPS!F271,BEC5REF!$B$1:$F$178,2,FALSE)</f>
        <v>Health, pharmaceuticals, education, cultural, sport|Services|Final Consumption</v>
      </c>
      <c r="I271" s="21">
        <f>VLOOKUP(EBOPS!F271,BEC5REF!$B$1:$F$178,5,FALSE)</f>
        <v>1</v>
      </c>
      <c r="J271" s="11"/>
    </row>
    <row r="272" spans="1:10" ht="30" customHeight="1" x14ac:dyDescent="0.25">
      <c r="A272" s="13" t="s">
        <v>672</v>
      </c>
      <c r="B272" s="9" t="s">
        <v>235</v>
      </c>
      <c r="C272" s="24"/>
      <c r="D272" s="9" t="s">
        <v>236</v>
      </c>
      <c r="E272" s="12" t="s">
        <v>237</v>
      </c>
      <c r="F272" s="20" t="s">
        <v>200</v>
      </c>
      <c r="G272" s="21" t="str">
        <f t="shared" si="4"/>
        <v>CONS</v>
      </c>
      <c r="H272" s="21" t="str">
        <f>VLOOKUP(EBOPS!F272,BEC5REF!$B$1:$F$178,2,FALSE)</f>
        <v>Health, pharmaceuticals, education, cultural, sport|Services|Final Consumption</v>
      </c>
      <c r="I272" s="21">
        <f>VLOOKUP(EBOPS!F272,BEC5REF!$B$1:$F$178,5,FALSE)</f>
        <v>1</v>
      </c>
      <c r="J272" s="11"/>
    </row>
    <row r="273" spans="1:10" ht="30" customHeight="1" x14ac:dyDescent="0.25">
      <c r="A273" s="13" t="s">
        <v>672</v>
      </c>
      <c r="B273" s="9" t="s">
        <v>235</v>
      </c>
      <c r="C273" s="24"/>
      <c r="D273" s="9" t="s">
        <v>238</v>
      </c>
      <c r="E273" s="9" t="s">
        <v>239</v>
      </c>
      <c r="F273" s="22" t="s">
        <v>200</v>
      </c>
      <c r="G273" s="21" t="str">
        <f t="shared" si="4"/>
        <v>CONS</v>
      </c>
      <c r="H273" s="21" t="str">
        <f>VLOOKUP(EBOPS!F273,BEC5REF!$B$1:$F$178,2,FALSE)</f>
        <v>Health, pharmaceuticals, education, cultural, sport|Services|Final Consumption</v>
      </c>
      <c r="I273" s="21">
        <f>VLOOKUP(EBOPS!F273,BEC5REF!$B$1:$F$178,5,FALSE)</f>
        <v>1</v>
      </c>
      <c r="J273" s="11"/>
    </row>
    <row r="274" spans="1:10" ht="30" customHeight="1" x14ac:dyDescent="0.25">
      <c r="A274" s="13" t="s">
        <v>673</v>
      </c>
      <c r="B274" s="9" t="s">
        <v>241</v>
      </c>
      <c r="C274" s="24"/>
      <c r="D274" s="9" t="s">
        <v>242</v>
      </c>
      <c r="E274" s="9" t="s">
        <v>243</v>
      </c>
      <c r="F274" s="22" t="s">
        <v>200</v>
      </c>
      <c r="G274" s="21" t="str">
        <f t="shared" si="4"/>
        <v>CONS</v>
      </c>
      <c r="H274" s="21" t="str">
        <f>VLOOKUP(EBOPS!F274,BEC5REF!$B$1:$F$178,2,FALSE)</f>
        <v>Health, pharmaceuticals, education, cultural, sport|Services|Final Consumption</v>
      </c>
      <c r="I274" s="21">
        <f>VLOOKUP(EBOPS!F274,BEC5REF!$B$1:$F$178,5,FALSE)</f>
        <v>1</v>
      </c>
      <c r="J274" s="11"/>
    </row>
    <row r="275" spans="1:10" ht="30" customHeight="1" x14ac:dyDescent="0.25">
      <c r="A275" s="13" t="s">
        <v>673</v>
      </c>
      <c r="B275" s="9" t="s">
        <v>241</v>
      </c>
      <c r="C275" s="24"/>
      <c r="D275" s="9" t="s">
        <v>244</v>
      </c>
      <c r="E275" s="9" t="s">
        <v>245</v>
      </c>
      <c r="F275" s="22" t="s">
        <v>200</v>
      </c>
      <c r="G275" s="21" t="str">
        <f t="shared" si="4"/>
        <v>CONS</v>
      </c>
      <c r="H275" s="21" t="str">
        <f>VLOOKUP(EBOPS!F275,BEC5REF!$B$1:$F$178,2,FALSE)</f>
        <v>Health, pharmaceuticals, education, cultural, sport|Services|Final Consumption</v>
      </c>
      <c r="I275" s="21">
        <f>VLOOKUP(EBOPS!F275,BEC5REF!$B$1:$F$178,5,FALSE)</f>
        <v>1</v>
      </c>
      <c r="J275" s="11"/>
    </row>
    <row r="276" spans="1:10" ht="30" customHeight="1" x14ac:dyDescent="0.25">
      <c r="A276" s="13" t="s">
        <v>673</v>
      </c>
      <c r="B276" s="9" t="s">
        <v>241</v>
      </c>
      <c r="C276" s="24"/>
      <c r="D276" s="9" t="s">
        <v>246</v>
      </c>
      <c r="E276" s="9" t="s">
        <v>247</v>
      </c>
      <c r="F276" s="22" t="s">
        <v>200</v>
      </c>
      <c r="G276" s="21" t="str">
        <f t="shared" si="4"/>
        <v>CONS</v>
      </c>
      <c r="H276" s="21" t="str">
        <f>VLOOKUP(EBOPS!F276,BEC5REF!$B$1:$F$178,2,FALSE)</f>
        <v>Health, pharmaceuticals, education, cultural, sport|Services|Final Consumption</v>
      </c>
      <c r="I276" s="21">
        <f>VLOOKUP(EBOPS!F276,BEC5REF!$B$1:$F$178,5,FALSE)</f>
        <v>1</v>
      </c>
      <c r="J276" s="11"/>
    </row>
    <row r="277" spans="1:10" ht="30" customHeight="1" x14ac:dyDescent="0.25">
      <c r="A277" s="13" t="s">
        <v>673</v>
      </c>
      <c r="B277" s="9" t="s">
        <v>241</v>
      </c>
      <c r="C277" s="24"/>
      <c r="D277" s="9" t="s">
        <v>248</v>
      </c>
      <c r="E277" s="9" t="s">
        <v>249</v>
      </c>
      <c r="F277" s="22" t="s">
        <v>200</v>
      </c>
      <c r="G277" s="21" t="str">
        <f t="shared" si="4"/>
        <v>CONS</v>
      </c>
      <c r="H277" s="21" t="str">
        <f>VLOOKUP(EBOPS!F277,BEC5REF!$B$1:$F$178,2,FALSE)</f>
        <v>Health, pharmaceuticals, education, cultural, sport|Services|Final Consumption</v>
      </c>
      <c r="I277" s="21">
        <f>VLOOKUP(EBOPS!F277,BEC5REF!$B$1:$F$178,5,FALSE)</f>
        <v>1</v>
      </c>
      <c r="J277" s="11"/>
    </row>
    <row r="278" spans="1:10" ht="30" customHeight="1" x14ac:dyDescent="0.25">
      <c r="A278" s="13" t="s">
        <v>673</v>
      </c>
      <c r="B278" s="9" t="s">
        <v>241</v>
      </c>
      <c r="C278" s="24"/>
      <c r="D278" s="9" t="s">
        <v>250</v>
      </c>
      <c r="E278" s="9" t="s">
        <v>251</v>
      </c>
      <c r="F278" s="22" t="s">
        <v>200</v>
      </c>
      <c r="G278" s="21" t="str">
        <f t="shared" si="4"/>
        <v>CONS</v>
      </c>
      <c r="H278" s="21" t="str">
        <f>VLOOKUP(EBOPS!F278,BEC5REF!$B$1:$F$178,2,FALSE)</f>
        <v>Health, pharmaceuticals, education, cultural, sport|Services|Final Consumption</v>
      </c>
      <c r="I278" s="21">
        <f>VLOOKUP(EBOPS!F278,BEC5REF!$B$1:$F$178,5,FALSE)</f>
        <v>1</v>
      </c>
      <c r="J278" s="11"/>
    </row>
    <row r="279" spans="1:10" ht="30" customHeight="1" x14ac:dyDescent="0.25">
      <c r="A279" s="13" t="s">
        <v>673</v>
      </c>
      <c r="B279" s="9" t="s">
        <v>241</v>
      </c>
      <c r="C279" s="24"/>
      <c r="D279" s="9" t="s">
        <v>252</v>
      </c>
      <c r="E279" s="9" t="s">
        <v>253</v>
      </c>
      <c r="F279" s="22" t="s">
        <v>200</v>
      </c>
      <c r="G279" s="21" t="str">
        <f t="shared" si="4"/>
        <v>CONS</v>
      </c>
      <c r="H279" s="21" t="str">
        <f>VLOOKUP(EBOPS!F279,BEC5REF!$B$1:$F$178,2,FALSE)</f>
        <v>Health, pharmaceuticals, education, cultural, sport|Services|Final Consumption</v>
      </c>
      <c r="I279" s="21">
        <f>VLOOKUP(EBOPS!F279,BEC5REF!$B$1:$F$178,5,FALSE)</f>
        <v>1</v>
      </c>
      <c r="J279" s="11"/>
    </row>
    <row r="280" spans="1:10" ht="30" customHeight="1" x14ac:dyDescent="0.25">
      <c r="A280" s="13" t="s">
        <v>673</v>
      </c>
      <c r="B280" s="9" t="s">
        <v>241</v>
      </c>
      <c r="C280" s="24"/>
      <c r="D280" s="9" t="s">
        <v>254</v>
      </c>
      <c r="E280" s="9" t="s">
        <v>255</v>
      </c>
      <c r="F280" s="22" t="s">
        <v>200</v>
      </c>
      <c r="G280" s="21" t="str">
        <f t="shared" si="4"/>
        <v>CONS</v>
      </c>
      <c r="H280" s="21" t="str">
        <f>VLOOKUP(EBOPS!F280,BEC5REF!$B$1:$F$178,2,FALSE)</f>
        <v>Health, pharmaceuticals, education, cultural, sport|Services|Final Consumption</v>
      </c>
      <c r="I280" s="21">
        <f>VLOOKUP(EBOPS!F280,BEC5REF!$B$1:$F$178,5,FALSE)</f>
        <v>1</v>
      </c>
      <c r="J280" s="11"/>
    </row>
    <row r="281" spans="1:10" ht="30" customHeight="1" x14ac:dyDescent="0.25">
      <c r="A281" s="13" t="s">
        <v>673</v>
      </c>
      <c r="B281" s="9" t="s">
        <v>241</v>
      </c>
      <c r="C281" s="24"/>
      <c r="D281" s="9" t="s">
        <v>410</v>
      </c>
      <c r="E281" s="9" t="s">
        <v>257</v>
      </c>
      <c r="F281" s="22" t="s">
        <v>200</v>
      </c>
      <c r="G281" s="21" t="str">
        <f t="shared" si="4"/>
        <v>CONS</v>
      </c>
      <c r="H281" s="21" t="str">
        <f>VLOOKUP(EBOPS!F281,BEC5REF!$B$1:$F$178,2,FALSE)</f>
        <v>Health, pharmaceuticals, education, cultural, sport|Services|Final Consumption</v>
      </c>
      <c r="I281" s="21">
        <f>VLOOKUP(EBOPS!F281,BEC5REF!$B$1:$F$178,5,FALSE)</f>
        <v>1</v>
      </c>
      <c r="J281" s="12" t="s">
        <v>674</v>
      </c>
    </row>
    <row r="282" spans="1:10" ht="30" customHeight="1" x14ac:dyDescent="0.25">
      <c r="A282" s="13" t="s">
        <v>673</v>
      </c>
      <c r="B282" s="9" t="s">
        <v>241</v>
      </c>
      <c r="C282" s="24"/>
      <c r="D282" s="9" t="s">
        <v>258</v>
      </c>
      <c r="E282" s="9" t="s">
        <v>259</v>
      </c>
      <c r="F282" s="22" t="s">
        <v>200</v>
      </c>
      <c r="G282" s="21" t="str">
        <f t="shared" si="4"/>
        <v>CONS</v>
      </c>
      <c r="H282" s="21" t="str">
        <f>VLOOKUP(EBOPS!F282,BEC5REF!$B$1:$F$178,2,FALSE)</f>
        <v>Health, pharmaceuticals, education, cultural, sport|Services|Final Consumption</v>
      </c>
      <c r="I282" s="21">
        <f>VLOOKUP(EBOPS!F282,BEC5REF!$B$1:$F$178,5,FALSE)</f>
        <v>1</v>
      </c>
      <c r="J282" s="12"/>
    </row>
    <row r="283" spans="1:10" ht="30" customHeight="1" x14ac:dyDescent="0.25">
      <c r="A283" s="13" t="s">
        <v>675</v>
      </c>
      <c r="B283" s="12" t="s">
        <v>676</v>
      </c>
      <c r="C283" s="12"/>
      <c r="D283" s="9" t="s">
        <v>677</v>
      </c>
      <c r="E283" s="12" t="s">
        <v>678</v>
      </c>
      <c r="F283" s="20" t="s">
        <v>200</v>
      </c>
      <c r="G283" s="21" t="str">
        <f t="shared" si="4"/>
        <v>CONS</v>
      </c>
      <c r="H283" s="21" t="str">
        <f>VLOOKUP(EBOPS!F283,BEC5REF!$B$1:$F$178,2,FALSE)</f>
        <v>Health, pharmaceuticals, education, cultural, sport|Services|Final Consumption</v>
      </c>
      <c r="I283" s="21">
        <f>VLOOKUP(EBOPS!F283,BEC5REF!$B$1:$F$178,5,FALSE)</f>
        <v>1</v>
      </c>
      <c r="J283" s="11"/>
    </row>
    <row r="284" spans="1:10" ht="30" customHeight="1" x14ac:dyDescent="0.25">
      <c r="A284" s="13" t="s">
        <v>675</v>
      </c>
      <c r="B284" s="12" t="s">
        <v>676</v>
      </c>
      <c r="C284" s="12"/>
      <c r="D284" s="9" t="s">
        <v>679</v>
      </c>
      <c r="E284" s="12" t="s">
        <v>680</v>
      </c>
      <c r="F284" s="20" t="s">
        <v>200</v>
      </c>
      <c r="G284" s="21" t="str">
        <f t="shared" si="4"/>
        <v>CONS</v>
      </c>
      <c r="H284" s="21" t="str">
        <f>VLOOKUP(EBOPS!F284,BEC5REF!$B$1:$F$178,2,FALSE)</f>
        <v>Health, pharmaceuticals, education, cultural, sport|Services|Final Consumption</v>
      </c>
      <c r="I284" s="21">
        <f>VLOOKUP(EBOPS!F284,BEC5REF!$B$1:$F$178,5,FALSE)</f>
        <v>1</v>
      </c>
      <c r="J284" s="11"/>
    </row>
    <row r="285" spans="1:10" ht="30" customHeight="1" x14ac:dyDescent="0.25">
      <c r="A285" s="13" t="s">
        <v>675</v>
      </c>
      <c r="B285" s="12" t="s">
        <v>676</v>
      </c>
      <c r="C285" s="12"/>
      <c r="D285" s="9" t="s">
        <v>681</v>
      </c>
      <c r="E285" s="12" t="s">
        <v>682</v>
      </c>
      <c r="F285" s="20" t="s">
        <v>200</v>
      </c>
      <c r="G285" s="21" t="str">
        <f t="shared" si="4"/>
        <v>CONS</v>
      </c>
      <c r="H285" s="21" t="str">
        <f>VLOOKUP(EBOPS!F285,BEC5REF!$B$1:$F$178,2,FALSE)</f>
        <v>Health, pharmaceuticals, education, cultural, sport|Services|Final Consumption</v>
      </c>
      <c r="I285" s="21">
        <f>VLOOKUP(EBOPS!F285,BEC5REF!$B$1:$F$178,5,FALSE)</f>
        <v>1</v>
      </c>
      <c r="J285" s="11"/>
    </row>
    <row r="286" spans="1:10" ht="30" customHeight="1" x14ac:dyDescent="0.25">
      <c r="A286" s="13" t="s">
        <v>675</v>
      </c>
      <c r="B286" s="12" t="s">
        <v>676</v>
      </c>
      <c r="C286" s="12"/>
      <c r="D286" s="9" t="s">
        <v>683</v>
      </c>
      <c r="E286" s="12" t="s">
        <v>684</v>
      </c>
      <c r="F286" s="20" t="s">
        <v>200</v>
      </c>
      <c r="G286" s="21" t="str">
        <f t="shared" si="4"/>
        <v>CONS</v>
      </c>
      <c r="H286" s="21" t="str">
        <f>VLOOKUP(EBOPS!F286,BEC5REF!$B$1:$F$178,2,FALSE)</f>
        <v>Health, pharmaceuticals, education, cultural, sport|Services|Final Consumption</v>
      </c>
      <c r="I286" s="21">
        <f>VLOOKUP(EBOPS!F286,BEC5REF!$B$1:$F$178,5,FALSE)</f>
        <v>1</v>
      </c>
      <c r="J286" s="11"/>
    </row>
    <row r="287" spans="1:10" ht="30" customHeight="1" x14ac:dyDescent="0.25">
      <c r="A287" s="13" t="s">
        <v>685</v>
      </c>
      <c r="B287" s="12" t="s">
        <v>686</v>
      </c>
      <c r="C287" s="12"/>
      <c r="D287" s="9" t="s">
        <v>223</v>
      </c>
      <c r="E287" s="9" t="s">
        <v>224</v>
      </c>
      <c r="F287" s="22" t="s">
        <v>200</v>
      </c>
      <c r="G287" s="21" t="str">
        <f t="shared" si="4"/>
        <v>CONS</v>
      </c>
      <c r="H287" s="21" t="str">
        <f>VLOOKUP(EBOPS!F287,BEC5REF!$B$1:$F$178,2,FALSE)</f>
        <v>Health, pharmaceuticals, education, cultural, sport|Services|Final Consumption</v>
      </c>
      <c r="I287" s="21">
        <f>VLOOKUP(EBOPS!F287,BEC5REF!$B$1:$F$178,5,FALSE)</f>
        <v>1</v>
      </c>
      <c r="J287" s="11"/>
    </row>
    <row r="288" spans="1:10" ht="30" customHeight="1" x14ac:dyDescent="0.25">
      <c r="A288" s="13" t="s">
        <v>685</v>
      </c>
      <c r="B288" s="12" t="s">
        <v>686</v>
      </c>
      <c r="C288" s="12"/>
      <c r="D288" s="9" t="s">
        <v>225</v>
      </c>
      <c r="E288" s="9" t="s">
        <v>226</v>
      </c>
      <c r="F288" s="22" t="s">
        <v>200</v>
      </c>
      <c r="G288" s="21" t="str">
        <f t="shared" si="4"/>
        <v>CONS</v>
      </c>
      <c r="H288" s="21" t="str">
        <f>VLOOKUP(EBOPS!F288,BEC5REF!$B$1:$F$178,2,FALSE)</f>
        <v>Health, pharmaceuticals, education, cultural, sport|Services|Final Consumption</v>
      </c>
      <c r="I288" s="21">
        <f>VLOOKUP(EBOPS!F288,BEC5REF!$B$1:$F$178,5,FALSE)</f>
        <v>1</v>
      </c>
      <c r="J288" s="11"/>
    </row>
    <row r="289" spans="1:10" ht="30" customHeight="1" x14ac:dyDescent="0.25">
      <c r="A289" s="13" t="s">
        <v>685</v>
      </c>
      <c r="B289" s="12" t="s">
        <v>686</v>
      </c>
      <c r="C289" s="12"/>
      <c r="D289" s="9" t="s">
        <v>229</v>
      </c>
      <c r="E289" s="9" t="s">
        <v>230</v>
      </c>
      <c r="F289" s="22" t="s">
        <v>200</v>
      </c>
      <c r="G289" s="21" t="str">
        <f t="shared" si="4"/>
        <v>CONS</v>
      </c>
      <c r="H289" s="21" t="str">
        <f>VLOOKUP(EBOPS!F289,BEC5REF!$B$1:$F$178,2,FALSE)</f>
        <v>Health, pharmaceuticals, education, cultural, sport|Services|Final Consumption</v>
      </c>
      <c r="I289" s="21">
        <f>VLOOKUP(EBOPS!F289,BEC5REF!$B$1:$F$178,5,FALSE)</f>
        <v>1</v>
      </c>
      <c r="J289" s="11"/>
    </row>
    <row r="290" spans="1:10" ht="30" customHeight="1" x14ac:dyDescent="0.25">
      <c r="A290" s="13" t="s">
        <v>685</v>
      </c>
      <c r="B290" s="12" t="s">
        <v>686</v>
      </c>
      <c r="C290" s="12"/>
      <c r="D290" s="9" t="s">
        <v>232</v>
      </c>
      <c r="E290" s="9" t="s">
        <v>233</v>
      </c>
      <c r="F290" s="22" t="s">
        <v>200</v>
      </c>
      <c r="G290" s="21" t="str">
        <f t="shared" si="4"/>
        <v>CONS</v>
      </c>
      <c r="H290" s="21" t="str">
        <f>VLOOKUP(EBOPS!F290,BEC5REF!$B$1:$F$178,2,FALSE)</f>
        <v>Health, pharmaceuticals, education, cultural, sport|Services|Final Consumption</v>
      </c>
      <c r="I290" s="21">
        <f>VLOOKUP(EBOPS!F290,BEC5REF!$B$1:$F$178,5,FALSE)</f>
        <v>1</v>
      </c>
      <c r="J290" s="11"/>
    </row>
    <row r="291" spans="1:10" ht="30" customHeight="1" x14ac:dyDescent="0.25">
      <c r="A291" s="13" t="s">
        <v>685</v>
      </c>
      <c r="B291" s="12" t="s">
        <v>686</v>
      </c>
      <c r="C291" s="12"/>
      <c r="D291" s="9" t="s">
        <v>687</v>
      </c>
      <c r="E291" s="11" t="s">
        <v>688</v>
      </c>
      <c r="F291" s="20" t="s">
        <v>200</v>
      </c>
      <c r="G291" s="21" t="str">
        <f t="shared" si="4"/>
        <v>CONS</v>
      </c>
      <c r="H291" s="21" t="str">
        <f>VLOOKUP(EBOPS!F291,BEC5REF!$B$1:$F$178,2,FALSE)</f>
        <v>Health, pharmaceuticals, education, cultural, sport|Services|Final Consumption</v>
      </c>
      <c r="I291" s="21">
        <f>VLOOKUP(EBOPS!F291,BEC5REF!$B$1:$F$178,5,FALSE)</f>
        <v>1</v>
      </c>
      <c r="J291" s="11"/>
    </row>
    <row r="292" spans="1:10" ht="30" customHeight="1" x14ac:dyDescent="0.25">
      <c r="A292" s="13" t="s">
        <v>685</v>
      </c>
      <c r="B292" s="12" t="s">
        <v>686</v>
      </c>
      <c r="C292" s="12"/>
      <c r="D292" s="9" t="s">
        <v>689</v>
      </c>
      <c r="E292" s="11" t="s">
        <v>690</v>
      </c>
      <c r="F292" s="20" t="s">
        <v>200</v>
      </c>
      <c r="G292" s="21" t="str">
        <f t="shared" si="4"/>
        <v>CONS</v>
      </c>
      <c r="H292" s="21" t="str">
        <f>VLOOKUP(EBOPS!F292,BEC5REF!$B$1:$F$178,2,FALSE)</f>
        <v>Health, pharmaceuticals, education, cultural, sport|Services|Final Consumption</v>
      </c>
      <c r="I292" s="21">
        <f>VLOOKUP(EBOPS!F292,BEC5REF!$B$1:$F$178,5,FALSE)</f>
        <v>1</v>
      </c>
      <c r="J292" s="11"/>
    </row>
    <row r="293" spans="1:10" ht="30" customHeight="1" x14ac:dyDescent="0.25">
      <c r="A293" s="13" t="s">
        <v>685</v>
      </c>
      <c r="B293" s="12" t="s">
        <v>686</v>
      </c>
      <c r="C293" s="12"/>
      <c r="D293" s="9" t="s">
        <v>691</v>
      </c>
      <c r="E293" s="11" t="s">
        <v>692</v>
      </c>
      <c r="F293" s="20" t="s">
        <v>200</v>
      </c>
      <c r="G293" s="21" t="str">
        <f t="shared" si="4"/>
        <v>CONS</v>
      </c>
      <c r="H293" s="21" t="str">
        <f>VLOOKUP(EBOPS!F293,BEC5REF!$B$1:$F$178,2,FALSE)</f>
        <v>Health, pharmaceuticals, education, cultural, sport|Services|Final Consumption</v>
      </c>
      <c r="I293" s="21">
        <f>VLOOKUP(EBOPS!F293,BEC5REF!$B$1:$F$178,5,FALSE)</f>
        <v>1</v>
      </c>
      <c r="J293" s="11"/>
    </row>
    <row r="294" spans="1:10" ht="30" customHeight="1" x14ac:dyDescent="0.25">
      <c r="A294" s="13" t="s">
        <v>685</v>
      </c>
      <c r="B294" s="12" t="s">
        <v>686</v>
      </c>
      <c r="C294" s="12"/>
      <c r="D294" s="9" t="s">
        <v>693</v>
      </c>
      <c r="E294" s="11" t="s">
        <v>694</v>
      </c>
      <c r="F294" s="20" t="s">
        <v>200</v>
      </c>
      <c r="G294" s="21" t="str">
        <f t="shared" si="4"/>
        <v>CONS</v>
      </c>
      <c r="H294" s="21" t="str">
        <f>VLOOKUP(EBOPS!F294,BEC5REF!$B$1:$F$178,2,FALSE)</f>
        <v>Health, pharmaceuticals, education, cultural, sport|Services|Final Consumption</v>
      </c>
      <c r="I294" s="21">
        <f>VLOOKUP(EBOPS!F294,BEC5REF!$B$1:$F$178,5,FALSE)</f>
        <v>1</v>
      </c>
      <c r="J294" s="11"/>
    </row>
    <row r="295" spans="1:10" ht="30" customHeight="1" x14ac:dyDescent="0.25">
      <c r="A295" s="13" t="s">
        <v>685</v>
      </c>
      <c r="B295" s="12" t="s">
        <v>686</v>
      </c>
      <c r="C295" s="12"/>
      <c r="D295" s="9" t="s">
        <v>695</v>
      </c>
      <c r="E295" s="11" t="s">
        <v>696</v>
      </c>
      <c r="F295" s="20" t="s">
        <v>200</v>
      </c>
      <c r="G295" s="21" t="str">
        <f t="shared" si="4"/>
        <v>CONS</v>
      </c>
      <c r="H295" s="21" t="str">
        <f>VLOOKUP(EBOPS!F295,BEC5REF!$B$1:$F$178,2,FALSE)</f>
        <v>Health, pharmaceuticals, education, cultural, sport|Services|Final Consumption</v>
      </c>
      <c r="I295" s="21">
        <f>VLOOKUP(EBOPS!F295,BEC5REF!$B$1:$F$178,5,FALSE)</f>
        <v>1</v>
      </c>
      <c r="J295" s="11"/>
    </row>
    <row r="296" spans="1:10" ht="30" customHeight="1" x14ac:dyDescent="0.25">
      <c r="A296" s="13" t="s">
        <v>685</v>
      </c>
      <c r="B296" s="12" t="s">
        <v>686</v>
      </c>
      <c r="C296" s="12"/>
      <c r="D296" s="9" t="s">
        <v>697</v>
      </c>
      <c r="E296" s="11" t="s">
        <v>698</v>
      </c>
      <c r="F296" s="20" t="s">
        <v>200</v>
      </c>
      <c r="G296" s="21" t="str">
        <f t="shared" si="4"/>
        <v>CONS</v>
      </c>
      <c r="H296" s="21" t="str">
        <f>VLOOKUP(EBOPS!F296,BEC5REF!$B$1:$F$178,2,FALSE)</f>
        <v>Health, pharmaceuticals, education, cultural, sport|Services|Final Consumption</v>
      </c>
      <c r="I296" s="21">
        <f>VLOOKUP(EBOPS!F296,BEC5REF!$B$1:$F$178,5,FALSE)</f>
        <v>1</v>
      </c>
      <c r="J296" s="11"/>
    </row>
    <row r="297" spans="1:10" ht="30" customHeight="1" x14ac:dyDescent="0.25">
      <c r="A297" s="13" t="s">
        <v>685</v>
      </c>
      <c r="B297" s="12" t="s">
        <v>686</v>
      </c>
      <c r="C297" s="12"/>
      <c r="D297" s="9" t="s">
        <v>699</v>
      </c>
      <c r="E297" s="11" t="s">
        <v>700</v>
      </c>
      <c r="F297" s="20" t="s">
        <v>200</v>
      </c>
      <c r="G297" s="21" t="str">
        <f t="shared" si="4"/>
        <v>CONS</v>
      </c>
      <c r="H297" s="21" t="str">
        <f>VLOOKUP(EBOPS!F297,BEC5REF!$B$1:$F$178,2,FALSE)</f>
        <v>Health, pharmaceuticals, education, cultural, sport|Services|Final Consumption</v>
      </c>
      <c r="I297" s="21">
        <f>VLOOKUP(EBOPS!F297,BEC5REF!$B$1:$F$178,5,FALSE)</f>
        <v>1</v>
      </c>
      <c r="J297" s="11"/>
    </row>
    <row r="298" spans="1:10" ht="30" customHeight="1" x14ac:dyDescent="0.25">
      <c r="A298" s="13" t="s">
        <v>685</v>
      </c>
      <c r="B298" s="12" t="s">
        <v>686</v>
      </c>
      <c r="C298" s="12"/>
      <c r="D298" s="9" t="s">
        <v>701</v>
      </c>
      <c r="E298" s="11" t="s">
        <v>702</v>
      </c>
      <c r="F298" s="20" t="s">
        <v>200</v>
      </c>
      <c r="G298" s="21" t="str">
        <f t="shared" si="4"/>
        <v>CONS</v>
      </c>
      <c r="H298" s="21" t="str">
        <f>VLOOKUP(EBOPS!F298,BEC5REF!$B$1:$F$178,2,FALSE)</f>
        <v>Health, pharmaceuticals, education, cultural, sport|Services|Final Consumption</v>
      </c>
      <c r="I298" s="21">
        <f>VLOOKUP(EBOPS!F298,BEC5REF!$B$1:$F$178,5,FALSE)</f>
        <v>1</v>
      </c>
      <c r="J298" s="11"/>
    </row>
    <row r="299" spans="1:10" ht="30" customHeight="1" x14ac:dyDescent="0.25">
      <c r="A299" s="13" t="s">
        <v>685</v>
      </c>
      <c r="B299" s="12" t="s">
        <v>686</v>
      </c>
      <c r="C299" s="12"/>
      <c r="D299" s="9" t="s">
        <v>703</v>
      </c>
      <c r="E299" s="11" t="s">
        <v>704</v>
      </c>
      <c r="F299" s="20" t="s">
        <v>200</v>
      </c>
      <c r="G299" s="21" t="str">
        <f t="shared" si="4"/>
        <v>CONS</v>
      </c>
      <c r="H299" s="21" t="str">
        <f>VLOOKUP(EBOPS!F299,BEC5REF!$B$1:$F$178,2,FALSE)</f>
        <v>Health, pharmaceuticals, education, cultural, sport|Services|Final Consumption</v>
      </c>
      <c r="I299" s="21">
        <f>VLOOKUP(EBOPS!F299,BEC5REF!$B$1:$F$178,5,FALSE)</f>
        <v>1</v>
      </c>
      <c r="J299" s="11"/>
    </row>
    <row r="300" spans="1:10" ht="30" customHeight="1" x14ac:dyDescent="0.25">
      <c r="A300" s="13" t="s">
        <v>685</v>
      </c>
      <c r="B300" s="12" t="s">
        <v>686</v>
      </c>
      <c r="C300" s="12"/>
      <c r="D300" s="9" t="s">
        <v>705</v>
      </c>
      <c r="E300" s="9" t="s">
        <v>706</v>
      </c>
      <c r="F300" s="22" t="s">
        <v>200</v>
      </c>
      <c r="G300" s="21" t="str">
        <f t="shared" si="4"/>
        <v>CONS</v>
      </c>
      <c r="H300" s="21" t="str">
        <f>VLOOKUP(EBOPS!F300,BEC5REF!$B$1:$F$178,2,FALSE)</f>
        <v>Health, pharmaceuticals, education, cultural, sport|Services|Final Consumption</v>
      </c>
      <c r="I300" s="21">
        <f>VLOOKUP(EBOPS!F300,BEC5REF!$B$1:$F$178,5,FALSE)</f>
        <v>1</v>
      </c>
      <c r="J300" s="11"/>
    </row>
    <row r="301" spans="1:10" ht="30" customHeight="1" x14ac:dyDescent="0.25">
      <c r="A301" s="13" t="s">
        <v>707</v>
      </c>
      <c r="B301" s="9" t="s">
        <v>708</v>
      </c>
      <c r="C301" s="24"/>
      <c r="D301" s="9" t="s">
        <v>709</v>
      </c>
      <c r="E301" s="9" t="s">
        <v>710</v>
      </c>
      <c r="F301" s="22" t="s">
        <v>200</v>
      </c>
      <c r="G301" s="21" t="str">
        <f t="shared" si="4"/>
        <v>CONS</v>
      </c>
      <c r="H301" s="21" t="str">
        <f>VLOOKUP(EBOPS!F301,BEC5REF!$B$1:$F$178,2,FALSE)</f>
        <v>Health, pharmaceuticals, education, cultural, sport|Services|Final Consumption</v>
      </c>
      <c r="I301" s="21">
        <f>VLOOKUP(EBOPS!F301,BEC5REF!$B$1:$F$178,5,FALSE)</f>
        <v>1</v>
      </c>
      <c r="J301" s="29" t="s">
        <v>711</v>
      </c>
    </row>
    <row r="302" spans="1:10" ht="30" customHeight="1" x14ac:dyDescent="0.25">
      <c r="A302" s="13" t="s">
        <v>712</v>
      </c>
      <c r="B302" s="9" t="s">
        <v>713</v>
      </c>
      <c r="C302" s="24"/>
      <c r="D302" s="9" t="s">
        <v>709</v>
      </c>
      <c r="E302" s="9" t="s">
        <v>710</v>
      </c>
      <c r="F302" s="22" t="s">
        <v>200</v>
      </c>
      <c r="G302" s="21" t="str">
        <f t="shared" si="4"/>
        <v>CONS</v>
      </c>
      <c r="H302" s="21" t="str">
        <f>VLOOKUP(EBOPS!F302,BEC5REF!$B$1:$F$178,2,FALSE)</f>
        <v>Health, pharmaceuticals, education, cultural, sport|Services|Final Consumption</v>
      </c>
      <c r="I302" s="21">
        <f>VLOOKUP(EBOPS!F302,BEC5REF!$B$1:$F$178,5,FALSE)</f>
        <v>1</v>
      </c>
      <c r="J302" s="29"/>
    </row>
    <row r="303" spans="1:10" ht="30" customHeight="1" x14ac:dyDescent="0.25">
      <c r="A303" s="13" t="s">
        <v>714</v>
      </c>
      <c r="B303" s="9" t="s">
        <v>715</v>
      </c>
      <c r="C303" s="24"/>
      <c r="D303" s="9" t="s">
        <v>716</v>
      </c>
      <c r="E303" s="11" t="s">
        <v>717</v>
      </c>
      <c r="F303" s="20" t="s">
        <v>200</v>
      </c>
      <c r="G303" s="21" t="str">
        <f t="shared" si="4"/>
        <v>CONS</v>
      </c>
      <c r="H303" s="21" t="str">
        <f>VLOOKUP(EBOPS!F303,BEC5REF!$B$1:$F$178,2,FALSE)</f>
        <v>Health, pharmaceuticals, education, cultural, sport|Services|Final Consumption</v>
      </c>
      <c r="I303" s="21">
        <f>VLOOKUP(EBOPS!F303,BEC5REF!$B$1:$F$178,5,FALSE)</f>
        <v>1</v>
      </c>
      <c r="J303" s="29"/>
    </row>
    <row r="304" spans="1:10" ht="30" customHeight="1" x14ac:dyDescent="0.25">
      <c r="A304" s="13" t="s">
        <v>714</v>
      </c>
      <c r="B304" s="9" t="s">
        <v>715</v>
      </c>
      <c r="C304" s="24"/>
      <c r="D304" s="9" t="s">
        <v>718</v>
      </c>
      <c r="E304" s="11" t="s">
        <v>719</v>
      </c>
      <c r="F304" s="20" t="s">
        <v>200</v>
      </c>
      <c r="G304" s="21" t="str">
        <f t="shared" si="4"/>
        <v>CONS</v>
      </c>
      <c r="H304" s="21" t="str">
        <f>VLOOKUP(EBOPS!F304,BEC5REF!$B$1:$F$178,2,FALSE)</f>
        <v>Health, pharmaceuticals, education, cultural, sport|Services|Final Consumption</v>
      </c>
      <c r="I304" s="21">
        <f>VLOOKUP(EBOPS!F304,BEC5REF!$B$1:$F$178,5,FALSE)</f>
        <v>1</v>
      </c>
      <c r="J304" s="29"/>
    </row>
    <row r="305" spans="1:10" ht="30" customHeight="1" x14ac:dyDescent="0.25">
      <c r="A305" s="13" t="s">
        <v>714</v>
      </c>
      <c r="B305" s="9" t="s">
        <v>715</v>
      </c>
      <c r="C305" s="24"/>
      <c r="D305" s="9" t="s">
        <v>720</v>
      </c>
      <c r="E305" s="11" t="s">
        <v>721</v>
      </c>
      <c r="F305" s="20" t="s">
        <v>200</v>
      </c>
      <c r="G305" s="21" t="str">
        <f t="shared" si="4"/>
        <v>CONS</v>
      </c>
      <c r="H305" s="21" t="str">
        <f>VLOOKUP(EBOPS!F305,BEC5REF!$B$1:$F$178,2,FALSE)</f>
        <v>Health, pharmaceuticals, education, cultural, sport|Services|Final Consumption</v>
      </c>
      <c r="I305" s="21">
        <f>VLOOKUP(EBOPS!F305,BEC5REF!$B$1:$F$178,5,FALSE)</f>
        <v>1</v>
      </c>
      <c r="J305" s="29"/>
    </row>
    <row r="306" spans="1:10" ht="30" customHeight="1" x14ac:dyDescent="0.25">
      <c r="F306" s="18"/>
      <c r="G306" s="17"/>
    </row>
  </sheetData>
  <mergeCells count="8">
    <mergeCell ref="J133:J136"/>
    <mergeCell ref="J260:J268"/>
    <mergeCell ref="J301:J305"/>
    <mergeCell ref="A69:B69"/>
    <mergeCell ref="J69:J97"/>
    <mergeCell ref="A75:B75"/>
    <mergeCell ref="J98:J103"/>
    <mergeCell ref="J124:J12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700D3-83E5-4EDD-8B1D-817D0D7DBF13}">
  <dimension ref="A1:F178"/>
  <sheetViews>
    <sheetView topLeftCell="A94" workbookViewId="0">
      <selection activeCell="B111" sqref="B111:C111"/>
    </sheetView>
  </sheetViews>
  <sheetFormatPr defaultRowHeight="15" x14ac:dyDescent="0.25"/>
  <cols>
    <col min="1" max="1" width="7.42578125" bestFit="1" customWidth="1"/>
    <col min="2" max="2" width="9.28515625" bestFit="1" customWidth="1"/>
    <col min="3" max="3" width="131.85546875" bestFit="1" customWidth="1"/>
    <col min="4" max="4" width="15.5703125" bestFit="1" customWidth="1"/>
    <col min="6" max="6" width="6.140625" bestFit="1" customWidth="1"/>
  </cols>
  <sheetData>
    <row r="1" spans="1:6" x14ac:dyDescent="0.25">
      <c r="A1" s="7" t="s">
        <v>722</v>
      </c>
      <c r="B1" s="7" t="s">
        <v>723</v>
      </c>
      <c r="C1" s="7" t="s">
        <v>724</v>
      </c>
      <c r="D1" s="7" t="s">
        <v>725</v>
      </c>
      <c r="E1" t="s">
        <v>726</v>
      </c>
      <c r="F1" t="s">
        <v>727</v>
      </c>
    </row>
    <row r="2" spans="1:6" x14ac:dyDescent="0.25">
      <c r="A2" s="7" t="s">
        <v>728</v>
      </c>
      <c r="B2" s="7" t="s">
        <v>7</v>
      </c>
      <c r="C2" s="7" t="s">
        <v>729</v>
      </c>
      <c r="D2" s="7" t="s">
        <v>730</v>
      </c>
      <c r="E2">
        <v>1</v>
      </c>
      <c r="F2">
        <v>0</v>
      </c>
    </row>
    <row r="3" spans="1:6" x14ac:dyDescent="0.25">
      <c r="A3" s="7" t="s">
        <v>728</v>
      </c>
      <c r="B3" s="7" t="s">
        <v>731</v>
      </c>
      <c r="C3" s="7" t="s">
        <v>732</v>
      </c>
      <c r="D3" s="7" t="s">
        <v>7</v>
      </c>
      <c r="E3">
        <v>2</v>
      </c>
      <c r="F3">
        <v>0</v>
      </c>
    </row>
    <row r="4" spans="1:6" x14ac:dyDescent="0.25">
      <c r="A4" s="7" t="s">
        <v>728</v>
      </c>
      <c r="B4" s="7" t="s">
        <v>733</v>
      </c>
      <c r="C4" s="7" t="s">
        <v>734</v>
      </c>
      <c r="D4" s="7" t="s">
        <v>731</v>
      </c>
      <c r="E4">
        <v>3</v>
      </c>
      <c r="F4">
        <v>0</v>
      </c>
    </row>
    <row r="5" spans="1:6" x14ac:dyDescent="0.25">
      <c r="A5" s="7" t="s">
        <v>728</v>
      </c>
      <c r="B5" s="7" t="s">
        <v>735</v>
      </c>
      <c r="C5" s="7" t="s">
        <v>736</v>
      </c>
      <c r="D5" s="7" t="s">
        <v>733</v>
      </c>
      <c r="E5">
        <v>4</v>
      </c>
      <c r="F5">
        <v>1</v>
      </c>
    </row>
    <row r="6" spans="1:6" x14ac:dyDescent="0.25">
      <c r="A6" s="7" t="s">
        <v>728</v>
      </c>
      <c r="B6" s="7" t="s">
        <v>737</v>
      </c>
      <c r="C6" s="7" t="s">
        <v>738</v>
      </c>
      <c r="D6" s="7" t="s">
        <v>733</v>
      </c>
      <c r="E6">
        <v>4</v>
      </c>
      <c r="F6">
        <v>0</v>
      </c>
    </row>
    <row r="7" spans="1:6" x14ac:dyDescent="0.25">
      <c r="A7" s="7" t="s">
        <v>728</v>
      </c>
      <c r="B7" s="7" t="s">
        <v>739</v>
      </c>
      <c r="C7" s="7" t="s">
        <v>740</v>
      </c>
      <c r="D7" s="7" t="s">
        <v>737</v>
      </c>
      <c r="E7">
        <v>6</v>
      </c>
      <c r="F7">
        <v>1</v>
      </c>
    </row>
    <row r="8" spans="1:6" x14ac:dyDescent="0.25">
      <c r="A8" s="7" t="s">
        <v>728</v>
      </c>
      <c r="B8" s="7" t="s">
        <v>741</v>
      </c>
      <c r="C8" s="7" t="s">
        <v>742</v>
      </c>
      <c r="D8" s="7" t="s">
        <v>737</v>
      </c>
      <c r="E8">
        <v>6</v>
      </c>
      <c r="F8">
        <v>1</v>
      </c>
    </row>
    <row r="9" spans="1:6" x14ac:dyDescent="0.25">
      <c r="A9" s="7" t="s">
        <v>728</v>
      </c>
      <c r="B9" s="7" t="s">
        <v>743</v>
      </c>
      <c r="C9" s="7" t="s">
        <v>744</v>
      </c>
      <c r="D9" s="7" t="s">
        <v>731</v>
      </c>
      <c r="E9">
        <v>3</v>
      </c>
      <c r="F9">
        <v>0</v>
      </c>
    </row>
    <row r="10" spans="1:6" x14ac:dyDescent="0.25">
      <c r="A10" s="7" t="s">
        <v>728</v>
      </c>
      <c r="B10" s="7" t="s">
        <v>745</v>
      </c>
      <c r="C10" s="7" t="s">
        <v>746</v>
      </c>
      <c r="D10" s="7" t="s">
        <v>743</v>
      </c>
      <c r="E10">
        <v>6</v>
      </c>
      <c r="F10">
        <v>1</v>
      </c>
    </row>
    <row r="11" spans="1:6" x14ac:dyDescent="0.25">
      <c r="A11" s="7" t="s">
        <v>728</v>
      </c>
      <c r="B11" s="7" t="s">
        <v>747</v>
      </c>
      <c r="C11" s="7" t="s">
        <v>748</v>
      </c>
      <c r="D11" s="7" t="s">
        <v>743</v>
      </c>
      <c r="E11">
        <v>6</v>
      </c>
      <c r="F11">
        <v>1</v>
      </c>
    </row>
    <row r="12" spans="1:6" x14ac:dyDescent="0.25">
      <c r="A12" s="7" t="s">
        <v>728</v>
      </c>
      <c r="B12" s="7" t="s">
        <v>749</v>
      </c>
      <c r="C12" s="7" t="s">
        <v>750</v>
      </c>
      <c r="D12" s="7" t="s">
        <v>731</v>
      </c>
      <c r="E12">
        <v>3</v>
      </c>
      <c r="F12">
        <v>0</v>
      </c>
    </row>
    <row r="13" spans="1:6" x14ac:dyDescent="0.25">
      <c r="A13" s="7" t="s">
        <v>728</v>
      </c>
      <c r="B13" s="7" t="s">
        <v>751</v>
      </c>
      <c r="C13" s="7" t="s">
        <v>752</v>
      </c>
      <c r="D13" s="7" t="s">
        <v>749</v>
      </c>
      <c r="E13">
        <v>4</v>
      </c>
      <c r="F13">
        <v>0</v>
      </c>
    </row>
    <row r="14" spans="1:6" x14ac:dyDescent="0.25">
      <c r="A14" s="7" t="s">
        <v>728</v>
      </c>
      <c r="B14" s="7" t="s">
        <v>753</v>
      </c>
      <c r="C14" s="7" t="s">
        <v>754</v>
      </c>
      <c r="D14" s="7" t="s">
        <v>751</v>
      </c>
      <c r="E14">
        <v>6</v>
      </c>
      <c r="F14">
        <v>1</v>
      </c>
    </row>
    <row r="15" spans="1:6" x14ac:dyDescent="0.25">
      <c r="A15" s="7" t="s">
        <v>728</v>
      </c>
      <c r="B15" s="7" t="s">
        <v>755</v>
      </c>
      <c r="C15" s="7" t="s">
        <v>756</v>
      </c>
      <c r="D15" s="7" t="s">
        <v>751</v>
      </c>
      <c r="E15">
        <v>6</v>
      </c>
      <c r="F15">
        <v>1</v>
      </c>
    </row>
    <row r="16" spans="1:6" x14ac:dyDescent="0.25">
      <c r="A16" s="7" t="s">
        <v>728</v>
      </c>
      <c r="B16" s="7" t="s">
        <v>757</v>
      </c>
      <c r="C16" s="7" t="s">
        <v>758</v>
      </c>
      <c r="D16" s="7" t="s">
        <v>749</v>
      </c>
      <c r="E16">
        <v>4</v>
      </c>
      <c r="F16">
        <v>0</v>
      </c>
    </row>
    <row r="17" spans="1:6" x14ac:dyDescent="0.25">
      <c r="A17" s="7" t="s">
        <v>728</v>
      </c>
      <c r="B17" s="7" t="s">
        <v>759</v>
      </c>
      <c r="C17" s="7" t="s">
        <v>760</v>
      </c>
      <c r="D17" s="7" t="s">
        <v>757</v>
      </c>
      <c r="E17">
        <v>6</v>
      </c>
      <c r="F17">
        <v>1</v>
      </c>
    </row>
    <row r="18" spans="1:6" x14ac:dyDescent="0.25">
      <c r="A18" s="7" t="s">
        <v>728</v>
      </c>
      <c r="B18" s="7" t="s">
        <v>761</v>
      </c>
      <c r="C18" s="7" t="s">
        <v>762</v>
      </c>
      <c r="D18" s="7" t="s">
        <v>757</v>
      </c>
      <c r="E18">
        <v>6</v>
      </c>
      <c r="F18">
        <v>1</v>
      </c>
    </row>
    <row r="19" spans="1:6" x14ac:dyDescent="0.25">
      <c r="A19" s="7" t="s">
        <v>728</v>
      </c>
      <c r="B19" s="7" t="s">
        <v>763</v>
      </c>
      <c r="C19" s="7" t="s">
        <v>764</v>
      </c>
      <c r="D19" s="7" t="s">
        <v>7</v>
      </c>
      <c r="E19">
        <v>2</v>
      </c>
      <c r="F19">
        <v>0</v>
      </c>
    </row>
    <row r="20" spans="1:6" x14ac:dyDescent="0.25">
      <c r="A20" s="7" t="s">
        <v>728</v>
      </c>
      <c r="B20" s="7" t="s">
        <v>519</v>
      </c>
      <c r="C20" s="7" t="s">
        <v>765</v>
      </c>
      <c r="D20" s="7" t="s">
        <v>763</v>
      </c>
      <c r="E20">
        <v>3</v>
      </c>
      <c r="F20">
        <v>0</v>
      </c>
    </row>
    <row r="21" spans="1:6" x14ac:dyDescent="0.25">
      <c r="A21" s="7" t="s">
        <v>728</v>
      </c>
      <c r="B21" s="7" t="s">
        <v>766</v>
      </c>
      <c r="C21" s="7" t="s">
        <v>767</v>
      </c>
      <c r="D21" s="7" t="s">
        <v>519</v>
      </c>
      <c r="E21">
        <v>6</v>
      </c>
      <c r="F21">
        <v>1</v>
      </c>
    </row>
    <row r="22" spans="1:6" x14ac:dyDescent="0.25">
      <c r="A22" s="7" t="s">
        <v>728</v>
      </c>
      <c r="B22" s="7" t="s">
        <v>768</v>
      </c>
      <c r="C22" s="7" t="s">
        <v>769</v>
      </c>
      <c r="D22" s="7" t="s">
        <v>519</v>
      </c>
      <c r="E22">
        <v>6</v>
      </c>
      <c r="F22">
        <v>1</v>
      </c>
    </row>
    <row r="23" spans="1:6" x14ac:dyDescent="0.25">
      <c r="A23" s="7" t="s">
        <v>728</v>
      </c>
      <c r="B23" s="7" t="s">
        <v>231</v>
      </c>
      <c r="C23" s="7" t="s">
        <v>770</v>
      </c>
      <c r="D23" s="7" t="s">
        <v>763</v>
      </c>
      <c r="E23">
        <v>3</v>
      </c>
      <c r="F23">
        <v>1</v>
      </c>
    </row>
    <row r="24" spans="1:6" x14ac:dyDescent="0.25">
      <c r="A24" s="7" t="s">
        <v>728</v>
      </c>
      <c r="B24" s="7" t="s">
        <v>20</v>
      </c>
      <c r="C24" s="7" t="s">
        <v>771</v>
      </c>
      <c r="D24" s="7" t="s">
        <v>730</v>
      </c>
      <c r="E24">
        <v>1</v>
      </c>
      <c r="F24">
        <v>0</v>
      </c>
    </row>
    <row r="25" spans="1:6" x14ac:dyDescent="0.25">
      <c r="A25" s="7" t="s">
        <v>728</v>
      </c>
      <c r="B25" s="7" t="s">
        <v>772</v>
      </c>
      <c r="C25" s="7" t="s">
        <v>773</v>
      </c>
      <c r="D25" s="7" t="s">
        <v>20</v>
      </c>
      <c r="E25">
        <v>2</v>
      </c>
      <c r="F25">
        <v>0</v>
      </c>
    </row>
    <row r="26" spans="1:6" x14ac:dyDescent="0.25">
      <c r="A26" s="7" t="s">
        <v>728</v>
      </c>
      <c r="B26" s="7" t="s">
        <v>774</v>
      </c>
      <c r="C26" s="7" t="s">
        <v>775</v>
      </c>
      <c r="D26" s="7" t="s">
        <v>772</v>
      </c>
      <c r="E26">
        <v>3</v>
      </c>
      <c r="F26">
        <v>0</v>
      </c>
    </row>
    <row r="27" spans="1:6" x14ac:dyDescent="0.25">
      <c r="A27" s="7" t="s">
        <v>728</v>
      </c>
      <c r="B27" s="7" t="s">
        <v>776</v>
      </c>
      <c r="C27" s="7" t="s">
        <v>777</v>
      </c>
      <c r="D27" s="7" t="s">
        <v>774</v>
      </c>
      <c r="E27">
        <v>4</v>
      </c>
      <c r="F27">
        <v>1</v>
      </c>
    </row>
    <row r="28" spans="1:6" x14ac:dyDescent="0.25">
      <c r="A28" s="7" t="s">
        <v>728</v>
      </c>
      <c r="B28" s="7" t="s">
        <v>778</v>
      </c>
      <c r="C28" s="7" t="s">
        <v>779</v>
      </c>
      <c r="D28" s="7" t="s">
        <v>774</v>
      </c>
      <c r="E28">
        <v>4</v>
      </c>
      <c r="F28">
        <v>0</v>
      </c>
    </row>
    <row r="29" spans="1:6" x14ac:dyDescent="0.25">
      <c r="A29" s="7" t="s">
        <v>728</v>
      </c>
      <c r="B29" s="7" t="s">
        <v>780</v>
      </c>
      <c r="C29" s="7" t="s">
        <v>781</v>
      </c>
      <c r="D29" s="7" t="s">
        <v>778</v>
      </c>
      <c r="E29">
        <v>6</v>
      </c>
      <c r="F29">
        <v>1</v>
      </c>
    </row>
    <row r="30" spans="1:6" x14ac:dyDescent="0.25">
      <c r="A30" s="7" t="s">
        <v>728</v>
      </c>
      <c r="B30" s="7" t="s">
        <v>782</v>
      </c>
      <c r="C30" s="7" t="s">
        <v>783</v>
      </c>
      <c r="D30" s="7" t="s">
        <v>778</v>
      </c>
      <c r="E30">
        <v>6</v>
      </c>
      <c r="F30">
        <v>1</v>
      </c>
    </row>
    <row r="31" spans="1:6" x14ac:dyDescent="0.25">
      <c r="A31" s="7" t="s">
        <v>728</v>
      </c>
      <c r="B31" s="7" t="s">
        <v>784</v>
      </c>
      <c r="C31" s="7" t="s">
        <v>785</v>
      </c>
      <c r="D31" s="7" t="s">
        <v>772</v>
      </c>
      <c r="E31">
        <v>3</v>
      </c>
      <c r="F31">
        <v>0</v>
      </c>
    </row>
    <row r="32" spans="1:6" x14ac:dyDescent="0.25">
      <c r="A32" s="7" t="s">
        <v>728</v>
      </c>
      <c r="B32" s="7" t="s">
        <v>786</v>
      </c>
      <c r="C32" s="7" t="s">
        <v>787</v>
      </c>
      <c r="D32" s="7" t="s">
        <v>784</v>
      </c>
      <c r="E32">
        <v>6</v>
      </c>
      <c r="F32">
        <v>1</v>
      </c>
    </row>
    <row r="33" spans="1:6" x14ac:dyDescent="0.25">
      <c r="A33" s="7" t="s">
        <v>728</v>
      </c>
      <c r="B33" s="7" t="s">
        <v>788</v>
      </c>
      <c r="C33" s="7" t="s">
        <v>789</v>
      </c>
      <c r="D33" s="7" t="s">
        <v>784</v>
      </c>
      <c r="E33">
        <v>6</v>
      </c>
      <c r="F33">
        <v>1</v>
      </c>
    </row>
    <row r="34" spans="1:6" x14ac:dyDescent="0.25">
      <c r="A34" s="7" t="s">
        <v>728</v>
      </c>
      <c r="B34" s="7" t="s">
        <v>790</v>
      </c>
      <c r="C34" s="7" t="s">
        <v>791</v>
      </c>
      <c r="D34" s="7" t="s">
        <v>772</v>
      </c>
      <c r="E34">
        <v>3</v>
      </c>
      <c r="F34">
        <v>0</v>
      </c>
    </row>
    <row r="35" spans="1:6" x14ac:dyDescent="0.25">
      <c r="A35" s="7" t="s">
        <v>728</v>
      </c>
      <c r="B35" s="7" t="s">
        <v>792</v>
      </c>
      <c r="C35" s="7" t="s">
        <v>793</v>
      </c>
      <c r="D35" s="7" t="s">
        <v>790</v>
      </c>
      <c r="E35">
        <v>4</v>
      </c>
      <c r="F35">
        <v>0</v>
      </c>
    </row>
    <row r="36" spans="1:6" x14ac:dyDescent="0.25">
      <c r="A36" s="7" t="s">
        <v>728</v>
      </c>
      <c r="B36" s="7" t="s">
        <v>794</v>
      </c>
      <c r="C36" s="7" t="s">
        <v>795</v>
      </c>
      <c r="D36" s="7" t="s">
        <v>792</v>
      </c>
      <c r="E36">
        <v>6</v>
      </c>
      <c r="F36">
        <v>1</v>
      </c>
    </row>
    <row r="37" spans="1:6" x14ac:dyDescent="0.25">
      <c r="A37" s="7" t="s">
        <v>728</v>
      </c>
      <c r="B37" s="7" t="s">
        <v>796</v>
      </c>
      <c r="C37" s="7" t="s">
        <v>797</v>
      </c>
      <c r="D37" s="7" t="s">
        <v>792</v>
      </c>
      <c r="E37">
        <v>6</v>
      </c>
      <c r="F37">
        <v>1</v>
      </c>
    </row>
    <row r="38" spans="1:6" x14ac:dyDescent="0.25">
      <c r="A38" s="7" t="s">
        <v>728</v>
      </c>
      <c r="B38" s="7" t="s">
        <v>798</v>
      </c>
      <c r="C38" s="7" t="s">
        <v>799</v>
      </c>
      <c r="D38" s="7" t="s">
        <v>790</v>
      </c>
      <c r="E38">
        <v>4</v>
      </c>
      <c r="F38">
        <v>0</v>
      </c>
    </row>
    <row r="39" spans="1:6" x14ac:dyDescent="0.25">
      <c r="A39" s="7" t="s">
        <v>728</v>
      </c>
      <c r="B39" s="7" t="s">
        <v>800</v>
      </c>
      <c r="C39" s="7" t="s">
        <v>801</v>
      </c>
      <c r="D39" s="7" t="s">
        <v>798</v>
      </c>
      <c r="E39">
        <v>6</v>
      </c>
      <c r="F39">
        <v>1</v>
      </c>
    </row>
    <row r="40" spans="1:6" x14ac:dyDescent="0.25">
      <c r="A40" s="7" t="s">
        <v>728</v>
      </c>
      <c r="B40" s="7" t="s">
        <v>802</v>
      </c>
      <c r="C40" s="7" t="s">
        <v>803</v>
      </c>
      <c r="D40" s="7" t="s">
        <v>798</v>
      </c>
      <c r="E40">
        <v>6</v>
      </c>
      <c r="F40">
        <v>1</v>
      </c>
    </row>
    <row r="41" spans="1:6" x14ac:dyDescent="0.25">
      <c r="A41" s="7" t="s">
        <v>728</v>
      </c>
      <c r="B41" s="7" t="s">
        <v>804</v>
      </c>
      <c r="C41" s="7" t="s">
        <v>805</v>
      </c>
      <c r="D41" s="7" t="s">
        <v>20</v>
      </c>
      <c r="E41">
        <v>2</v>
      </c>
      <c r="F41">
        <v>0</v>
      </c>
    </row>
    <row r="42" spans="1:6" x14ac:dyDescent="0.25">
      <c r="A42" s="7" t="s">
        <v>728</v>
      </c>
      <c r="B42" s="7" t="s">
        <v>14</v>
      </c>
      <c r="C42" s="7" t="s">
        <v>806</v>
      </c>
      <c r="D42" s="7" t="s">
        <v>804</v>
      </c>
      <c r="E42">
        <v>3</v>
      </c>
      <c r="F42">
        <v>0</v>
      </c>
    </row>
    <row r="43" spans="1:6" x14ac:dyDescent="0.25">
      <c r="A43" s="7" t="s">
        <v>728</v>
      </c>
      <c r="B43" s="7" t="s">
        <v>807</v>
      </c>
      <c r="C43" s="7" t="s">
        <v>808</v>
      </c>
      <c r="D43" s="7" t="s">
        <v>14</v>
      </c>
      <c r="E43">
        <v>6</v>
      </c>
      <c r="F43">
        <v>1</v>
      </c>
    </row>
    <row r="44" spans="1:6" x14ac:dyDescent="0.25">
      <c r="A44" s="7" t="s">
        <v>728</v>
      </c>
      <c r="B44" s="7" t="s">
        <v>809</v>
      </c>
      <c r="C44" s="7" t="s">
        <v>810</v>
      </c>
      <c r="D44" s="7" t="s">
        <v>14</v>
      </c>
      <c r="E44">
        <v>6</v>
      </c>
      <c r="F44">
        <v>1</v>
      </c>
    </row>
    <row r="45" spans="1:6" x14ac:dyDescent="0.25">
      <c r="A45" s="7" t="s">
        <v>728</v>
      </c>
      <c r="B45" s="7" t="s">
        <v>506</v>
      </c>
      <c r="C45" s="7" t="s">
        <v>811</v>
      </c>
      <c r="D45" s="7" t="s">
        <v>804</v>
      </c>
      <c r="E45">
        <v>3</v>
      </c>
      <c r="F45">
        <v>1</v>
      </c>
    </row>
    <row r="46" spans="1:6" x14ac:dyDescent="0.25">
      <c r="A46" s="7" t="s">
        <v>728</v>
      </c>
      <c r="B46" s="7" t="s">
        <v>211</v>
      </c>
      <c r="C46" s="7" t="s">
        <v>812</v>
      </c>
      <c r="D46" s="7" t="s">
        <v>730</v>
      </c>
      <c r="E46">
        <v>1</v>
      </c>
      <c r="F46">
        <v>0</v>
      </c>
    </row>
    <row r="47" spans="1:6" x14ac:dyDescent="0.25">
      <c r="A47" s="7" t="s">
        <v>728</v>
      </c>
      <c r="B47" s="7" t="s">
        <v>813</v>
      </c>
      <c r="C47" s="7" t="s">
        <v>814</v>
      </c>
      <c r="D47" s="7" t="s">
        <v>211</v>
      </c>
      <c r="E47">
        <v>2</v>
      </c>
      <c r="F47">
        <v>0</v>
      </c>
    </row>
    <row r="48" spans="1:6" x14ac:dyDescent="0.25">
      <c r="A48" s="7" t="s">
        <v>728</v>
      </c>
      <c r="B48" s="7" t="s">
        <v>815</v>
      </c>
      <c r="C48" s="7" t="s">
        <v>816</v>
      </c>
      <c r="D48" s="7" t="s">
        <v>813</v>
      </c>
      <c r="E48">
        <v>3</v>
      </c>
      <c r="F48">
        <v>0</v>
      </c>
    </row>
    <row r="49" spans="1:6" x14ac:dyDescent="0.25">
      <c r="A49" s="7" t="s">
        <v>728</v>
      </c>
      <c r="B49" s="7" t="s">
        <v>817</v>
      </c>
      <c r="C49" s="7" t="s">
        <v>818</v>
      </c>
      <c r="D49" s="7" t="s">
        <v>815</v>
      </c>
      <c r="E49">
        <v>4</v>
      </c>
      <c r="F49">
        <v>1</v>
      </c>
    </row>
    <row r="50" spans="1:6" x14ac:dyDescent="0.25">
      <c r="A50" s="7" t="s">
        <v>728</v>
      </c>
      <c r="B50" s="7" t="s">
        <v>819</v>
      </c>
      <c r="C50" s="7" t="s">
        <v>820</v>
      </c>
      <c r="D50" s="7" t="s">
        <v>815</v>
      </c>
      <c r="E50">
        <v>4</v>
      </c>
      <c r="F50">
        <v>0</v>
      </c>
    </row>
    <row r="51" spans="1:6" x14ac:dyDescent="0.25">
      <c r="A51" s="7" t="s">
        <v>728</v>
      </c>
      <c r="B51" s="7" t="s">
        <v>821</v>
      </c>
      <c r="C51" s="7" t="s">
        <v>822</v>
      </c>
      <c r="D51" s="7" t="s">
        <v>819</v>
      </c>
      <c r="E51">
        <v>6</v>
      </c>
      <c r="F51">
        <v>1</v>
      </c>
    </row>
    <row r="52" spans="1:6" x14ac:dyDescent="0.25">
      <c r="A52" s="7" t="s">
        <v>728</v>
      </c>
      <c r="B52" s="7" t="s">
        <v>823</v>
      </c>
      <c r="C52" s="7" t="s">
        <v>824</v>
      </c>
      <c r="D52" s="7" t="s">
        <v>819</v>
      </c>
      <c r="E52">
        <v>6</v>
      </c>
      <c r="F52">
        <v>1</v>
      </c>
    </row>
    <row r="53" spans="1:6" x14ac:dyDescent="0.25">
      <c r="A53" s="7" t="s">
        <v>728</v>
      </c>
      <c r="B53" s="7" t="s">
        <v>825</v>
      </c>
      <c r="C53" s="7" t="s">
        <v>826</v>
      </c>
      <c r="D53" s="7" t="s">
        <v>813</v>
      </c>
      <c r="E53">
        <v>3</v>
      </c>
      <c r="F53">
        <v>0</v>
      </c>
    </row>
    <row r="54" spans="1:6" x14ac:dyDescent="0.25">
      <c r="A54" s="7" t="s">
        <v>728</v>
      </c>
      <c r="B54" s="7" t="s">
        <v>827</v>
      </c>
      <c r="C54" s="7" t="s">
        <v>828</v>
      </c>
      <c r="D54" s="7" t="s">
        <v>825</v>
      </c>
      <c r="E54">
        <v>6</v>
      </c>
      <c r="F54">
        <v>1</v>
      </c>
    </row>
    <row r="55" spans="1:6" x14ac:dyDescent="0.25">
      <c r="A55" s="7" t="s">
        <v>728</v>
      </c>
      <c r="B55" s="7" t="s">
        <v>829</v>
      </c>
      <c r="C55" s="7" t="s">
        <v>830</v>
      </c>
      <c r="D55" s="7" t="s">
        <v>825</v>
      </c>
      <c r="E55">
        <v>6</v>
      </c>
      <c r="F55">
        <v>1</v>
      </c>
    </row>
    <row r="56" spans="1:6" x14ac:dyDescent="0.25">
      <c r="A56" s="7" t="s">
        <v>728</v>
      </c>
      <c r="B56" s="7" t="s">
        <v>831</v>
      </c>
      <c r="C56" s="7" t="s">
        <v>832</v>
      </c>
      <c r="D56" s="7" t="s">
        <v>813</v>
      </c>
      <c r="E56">
        <v>3</v>
      </c>
      <c r="F56">
        <v>0</v>
      </c>
    </row>
    <row r="57" spans="1:6" x14ac:dyDescent="0.25">
      <c r="A57" s="7" t="s">
        <v>728</v>
      </c>
      <c r="B57" s="7" t="s">
        <v>833</v>
      </c>
      <c r="C57" s="7" t="s">
        <v>834</v>
      </c>
      <c r="D57" s="7" t="s">
        <v>831</v>
      </c>
      <c r="E57">
        <v>4</v>
      </c>
      <c r="F57">
        <v>0</v>
      </c>
    </row>
    <row r="58" spans="1:6" x14ac:dyDescent="0.25">
      <c r="A58" s="7" t="s">
        <v>728</v>
      </c>
      <c r="B58" s="7" t="s">
        <v>835</v>
      </c>
      <c r="C58" s="7" t="s">
        <v>836</v>
      </c>
      <c r="D58" s="7" t="s">
        <v>833</v>
      </c>
      <c r="E58">
        <v>6</v>
      </c>
      <c r="F58">
        <v>1</v>
      </c>
    </row>
    <row r="59" spans="1:6" x14ac:dyDescent="0.25">
      <c r="A59" s="7" t="s">
        <v>728</v>
      </c>
      <c r="B59" s="7" t="s">
        <v>837</v>
      </c>
      <c r="C59" s="7" t="s">
        <v>838</v>
      </c>
      <c r="D59" s="7" t="s">
        <v>833</v>
      </c>
      <c r="E59">
        <v>6</v>
      </c>
      <c r="F59">
        <v>1</v>
      </c>
    </row>
    <row r="60" spans="1:6" x14ac:dyDescent="0.25">
      <c r="A60" s="7" t="s">
        <v>728</v>
      </c>
      <c r="B60" s="7" t="s">
        <v>839</v>
      </c>
      <c r="C60" s="7" t="s">
        <v>840</v>
      </c>
      <c r="D60" s="7" t="s">
        <v>831</v>
      </c>
      <c r="E60">
        <v>4</v>
      </c>
      <c r="F60">
        <v>0</v>
      </c>
    </row>
    <row r="61" spans="1:6" x14ac:dyDescent="0.25">
      <c r="A61" s="7" t="s">
        <v>728</v>
      </c>
      <c r="B61" s="7" t="s">
        <v>841</v>
      </c>
      <c r="C61" s="7" t="s">
        <v>842</v>
      </c>
      <c r="D61" s="7" t="s">
        <v>839</v>
      </c>
      <c r="E61">
        <v>6</v>
      </c>
      <c r="F61">
        <v>1</v>
      </c>
    </row>
    <row r="62" spans="1:6" x14ac:dyDescent="0.25">
      <c r="A62" s="7" t="s">
        <v>728</v>
      </c>
      <c r="B62" s="7" t="s">
        <v>843</v>
      </c>
      <c r="C62" s="7" t="s">
        <v>844</v>
      </c>
      <c r="D62" s="7" t="s">
        <v>839</v>
      </c>
      <c r="E62">
        <v>6</v>
      </c>
      <c r="F62">
        <v>1</v>
      </c>
    </row>
    <row r="63" spans="1:6" x14ac:dyDescent="0.25">
      <c r="A63" s="7" t="s">
        <v>728</v>
      </c>
      <c r="B63" s="7" t="s">
        <v>845</v>
      </c>
      <c r="C63" s="7" t="s">
        <v>846</v>
      </c>
      <c r="D63" s="7" t="s">
        <v>211</v>
      </c>
      <c r="E63">
        <v>2</v>
      </c>
      <c r="F63">
        <v>0</v>
      </c>
    </row>
    <row r="64" spans="1:6" x14ac:dyDescent="0.25">
      <c r="A64" s="7" t="s">
        <v>728</v>
      </c>
      <c r="B64" s="7" t="s">
        <v>31</v>
      </c>
      <c r="C64" s="7" t="s">
        <v>847</v>
      </c>
      <c r="D64" s="7" t="s">
        <v>845</v>
      </c>
      <c r="E64">
        <v>3</v>
      </c>
      <c r="F64">
        <v>0</v>
      </c>
    </row>
    <row r="65" spans="1:6" x14ac:dyDescent="0.25">
      <c r="A65" s="7" t="s">
        <v>728</v>
      </c>
      <c r="B65" s="7" t="s">
        <v>848</v>
      </c>
      <c r="C65" s="7" t="s">
        <v>849</v>
      </c>
      <c r="D65" s="7" t="s">
        <v>31</v>
      </c>
      <c r="E65">
        <v>6</v>
      </c>
      <c r="F65">
        <v>1</v>
      </c>
    </row>
    <row r="66" spans="1:6" x14ac:dyDescent="0.25">
      <c r="A66" s="7" t="s">
        <v>728</v>
      </c>
      <c r="B66" s="7" t="s">
        <v>850</v>
      </c>
      <c r="C66" s="7" t="s">
        <v>851</v>
      </c>
      <c r="D66" s="7" t="s">
        <v>31</v>
      </c>
      <c r="E66">
        <v>6</v>
      </c>
      <c r="F66">
        <v>1</v>
      </c>
    </row>
    <row r="67" spans="1:6" x14ac:dyDescent="0.25">
      <c r="A67" s="7" t="s">
        <v>728</v>
      </c>
      <c r="B67" s="7" t="s">
        <v>269</v>
      </c>
      <c r="C67" s="7" t="s">
        <v>852</v>
      </c>
      <c r="D67" s="7" t="s">
        <v>845</v>
      </c>
      <c r="E67">
        <v>3</v>
      </c>
      <c r="F67">
        <v>1</v>
      </c>
    </row>
    <row r="68" spans="1:6" x14ac:dyDescent="0.25">
      <c r="A68" s="7" t="s">
        <v>728</v>
      </c>
      <c r="B68" s="7" t="s">
        <v>213</v>
      </c>
      <c r="C68" s="7" t="s">
        <v>853</v>
      </c>
      <c r="D68" s="7" t="s">
        <v>730</v>
      </c>
      <c r="E68">
        <v>1</v>
      </c>
      <c r="F68">
        <v>0</v>
      </c>
    </row>
    <row r="69" spans="1:6" x14ac:dyDescent="0.25">
      <c r="A69" s="7" t="s">
        <v>728</v>
      </c>
      <c r="B69" s="7" t="s">
        <v>854</v>
      </c>
      <c r="C69" s="7" t="s">
        <v>855</v>
      </c>
      <c r="D69" s="7" t="s">
        <v>213</v>
      </c>
      <c r="E69">
        <v>2</v>
      </c>
      <c r="F69">
        <v>0</v>
      </c>
    </row>
    <row r="70" spans="1:6" x14ac:dyDescent="0.25">
      <c r="A70" s="7" t="s">
        <v>728</v>
      </c>
      <c r="B70" s="7" t="s">
        <v>856</v>
      </c>
      <c r="C70" s="7" t="s">
        <v>857</v>
      </c>
      <c r="D70" s="7" t="s">
        <v>854</v>
      </c>
      <c r="E70">
        <v>3</v>
      </c>
      <c r="F70">
        <v>0</v>
      </c>
    </row>
    <row r="71" spans="1:6" x14ac:dyDescent="0.25">
      <c r="A71" s="7" t="s">
        <v>728</v>
      </c>
      <c r="B71" s="7" t="s">
        <v>858</v>
      </c>
      <c r="C71" s="7" t="s">
        <v>859</v>
      </c>
      <c r="D71" s="7" t="s">
        <v>856</v>
      </c>
      <c r="E71">
        <v>4</v>
      </c>
      <c r="F71">
        <v>1</v>
      </c>
    </row>
    <row r="72" spans="1:6" x14ac:dyDescent="0.25">
      <c r="A72" s="7" t="s">
        <v>728</v>
      </c>
      <c r="B72" s="7" t="s">
        <v>860</v>
      </c>
      <c r="C72" s="7" t="s">
        <v>861</v>
      </c>
      <c r="D72" s="7" t="s">
        <v>856</v>
      </c>
      <c r="E72">
        <v>4</v>
      </c>
      <c r="F72">
        <v>0</v>
      </c>
    </row>
    <row r="73" spans="1:6" x14ac:dyDescent="0.25">
      <c r="A73" s="7" t="s">
        <v>728</v>
      </c>
      <c r="B73" s="7" t="s">
        <v>862</v>
      </c>
      <c r="C73" s="7" t="s">
        <v>863</v>
      </c>
      <c r="D73" s="7" t="s">
        <v>860</v>
      </c>
      <c r="E73">
        <v>6</v>
      </c>
      <c r="F73">
        <v>1</v>
      </c>
    </row>
    <row r="74" spans="1:6" x14ac:dyDescent="0.25">
      <c r="A74" s="7" t="s">
        <v>728</v>
      </c>
      <c r="B74" s="7" t="s">
        <v>864</v>
      </c>
      <c r="C74" s="7" t="s">
        <v>865</v>
      </c>
      <c r="D74" s="7" t="s">
        <v>860</v>
      </c>
      <c r="E74">
        <v>6</v>
      </c>
      <c r="F74">
        <v>1</v>
      </c>
    </row>
    <row r="75" spans="1:6" x14ac:dyDescent="0.25">
      <c r="A75" s="7" t="s">
        <v>728</v>
      </c>
      <c r="B75" s="7" t="s">
        <v>866</v>
      </c>
      <c r="C75" s="7" t="s">
        <v>867</v>
      </c>
      <c r="D75" s="7" t="s">
        <v>854</v>
      </c>
      <c r="E75">
        <v>3</v>
      </c>
      <c r="F75">
        <v>0</v>
      </c>
    </row>
    <row r="76" spans="1:6" x14ac:dyDescent="0.25">
      <c r="A76" s="7" t="s">
        <v>728</v>
      </c>
      <c r="B76" s="7" t="s">
        <v>868</v>
      </c>
      <c r="C76" s="7" t="s">
        <v>869</v>
      </c>
      <c r="D76" s="7" t="s">
        <v>866</v>
      </c>
      <c r="E76">
        <v>6</v>
      </c>
      <c r="F76">
        <v>1</v>
      </c>
    </row>
    <row r="77" spans="1:6" x14ac:dyDescent="0.25">
      <c r="A77" s="7" t="s">
        <v>728</v>
      </c>
      <c r="B77" s="7" t="s">
        <v>870</v>
      </c>
      <c r="C77" s="7" t="s">
        <v>871</v>
      </c>
      <c r="D77" s="7" t="s">
        <v>866</v>
      </c>
      <c r="E77">
        <v>6</v>
      </c>
      <c r="F77">
        <v>1</v>
      </c>
    </row>
    <row r="78" spans="1:6" x14ac:dyDescent="0.25">
      <c r="A78" s="7" t="s">
        <v>728</v>
      </c>
      <c r="B78" s="7" t="s">
        <v>872</v>
      </c>
      <c r="C78" s="7" t="s">
        <v>873</v>
      </c>
      <c r="D78" s="7" t="s">
        <v>854</v>
      </c>
      <c r="E78">
        <v>3</v>
      </c>
      <c r="F78">
        <v>0</v>
      </c>
    </row>
    <row r="79" spans="1:6" x14ac:dyDescent="0.25">
      <c r="A79" s="7" t="s">
        <v>728</v>
      </c>
      <c r="B79" s="7" t="s">
        <v>874</v>
      </c>
      <c r="C79" s="7" t="s">
        <v>875</v>
      </c>
      <c r="D79" s="7" t="s">
        <v>872</v>
      </c>
      <c r="E79">
        <v>4</v>
      </c>
      <c r="F79">
        <v>0</v>
      </c>
    </row>
    <row r="80" spans="1:6" x14ac:dyDescent="0.25">
      <c r="A80" s="7" t="s">
        <v>728</v>
      </c>
      <c r="B80" s="7" t="s">
        <v>876</v>
      </c>
      <c r="C80" s="7" t="s">
        <v>877</v>
      </c>
      <c r="D80" s="7" t="s">
        <v>874</v>
      </c>
      <c r="E80">
        <v>6</v>
      </c>
      <c r="F80">
        <v>1</v>
      </c>
    </row>
    <row r="81" spans="1:6" x14ac:dyDescent="0.25">
      <c r="A81" s="7" t="s">
        <v>728</v>
      </c>
      <c r="B81" s="7" t="s">
        <v>878</v>
      </c>
      <c r="C81" s="7" t="s">
        <v>879</v>
      </c>
      <c r="D81" s="7" t="s">
        <v>874</v>
      </c>
      <c r="E81">
        <v>6</v>
      </c>
      <c r="F81">
        <v>1</v>
      </c>
    </row>
    <row r="82" spans="1:6" x14ac:dyDescent="0.25">
      <c r="A82" s="7" t="s">
        <v>728</v>
      </c>
      <c r="B82" s="7" t="s">
        <v>880</v>
      </c>
      <c r="C82" s="7" t="s">
        <v>881</v>
      </c>
      <c r="D82" s="7" t="s">
        <v>872</v>
      </c>
      <c r="E82">
        <v>4</v>
      </c>
      <c r="F82">
        <v>0</v>
      </c>
    </row>
    <row r="83" spans="1:6" x14ac:dyDescent="0.25">
      <c r="A83" s="7" t="s">
        <v>728</v>
      </c>
      <c r="B83" s="7" t="s">
        <v>882</v>
      </c>
      <c r="C83" s="7" t="s">
        <v>883</v>
      </c>
      <c r="D83" s="7" t="s">
        <v>880</v>
      </c>
      <c r="E83">
        <v>6</v>
      </c>
      <c r="F83">
        <v>1</v>
      </c>
    </row>
    <row r="84" spans="1:6" x14ac:dyDescent="0.25">
      <c r="A84" s="7" t="s">
        <v>728</v>
      </c>
      <c r="B84" s="7" t="s">
        <v>884</v>
      </c>
      <c r="C84" s="7" t="s">
        <v>885</v>
      </c>
      <c r="D84" s="7" t="s">
        <v>880</v>
      </c>
      <c r="E84">
        <v>6</v>
      </c>
      <c r="F84">
        <v>1</v>
      </c>
    </row>
    <row r="85" spans="1:6" x14ac:dyDescent="0.25">
      <c r="A85" s="7" t="s">
        <v>728</v>
      </c>
      <c r="B85" s="7" t="s">
        <v>886</v>
      </c>
      <c r="C85" s="7" t="s">
        <v>887</v>
      </c>
      <c r="D85" s="7" t="s">
        <v>213</v>
      </c>
      <c r="E85">
        <v>2</v>
      </c>
      <c r="F85">
        <v>0</v>
      </c>
    </row>
    <row r="86" spans="1:6" x14ac:dyDescent="0.25">
      <c r="A86" s="7" t="s">
        <v>728</v>
      </c>
      <c r="B86" s="7" t="s">
        <v>10</v>
      </c>
      <c r="C86" s="7" t="s">
        <v>888</v>
      </c>
      <c r="D86" s="7" t="s">
        <v>886</v>
      </c>
      <c r="E86">
        <v>3</v>
      </c>
      <c r="F86">
        <v>0</v>
      </c>
    </row>
    <row r="87" spans="1:6" x14ac:dyDescent="0.25">
      <c r="A87" s="7" t="s">
        <v>728</v>
      </c>
      <c r="B87" s="7" t="s">
        <v>889</v>
      </c>
      <c r="C87" s="7" t="s">
        <v>890</v>
      </c>
      <c r="D87" s="7" t="s">
        <v>10</v>
      </c>
      <c r="E87">
        <v>6</v>
      </c>
      <c r="F87">
        <v>1</v>
      </c>
    </row>
    <row r="88" spans="1:6" x14ac:dyDescent="0.25">
      <c r="A88" s="7" t="s">
        <v>728</v>
      </c>
      <c r="B88" s="7" t="s">
        <v>891</v>
      </c>
      <c r="C88" s="7" t="s">
        <v>892</v>
      </c>
      <c r="D88" s="7" t="s">
        <v>10</v>
      </c>
      <c r="E88">
        <v>6</v>
      </c>
      <c r="F88">
        <v>1</v>
      </c>
    </row>
    <row r="89" spans="1:6" x14ac:dyDescent="0.25">
      <c r="A89" s="7" t="s">
        <v>728</v>
      </c>
      <c r="B89" s="7" t="s">
        <v>893</v>
      </c>
      <c r="C89" s="7" t="s">
        <v>894</v>
      </c>
      <c r="D89" s="7" t="s">
        <v>886</v>
      </c>
      <c r="E89">
        <v>3</v>
      </c>
      <c r="F89">
        <v>1</v>
      </c>
    </row>
    <row r="90" spans="1:6" x14ac:dyDescent="0.25">
      <c r="A90" s="7" t="s">
        <v>728</v>
      </c>
      <c r="B90" s="7" t="s">
        <v>260</v>
      </c>
      <c r="C90" s="7" t="s">
        <v>895</v>
      </c>
      <c r="D90" s="7" t="s">
        <v>730</v>
      </c>
      <c r="E90">
        <v>1</v>
      </c>
      <c r="F90">
        <v>0</v>
      </c>
    </row>
    <row r="91" spans="1:6" x14ac:dyDescent="0.25">
      <c r="A91" s="7" t="s">
        <v>728</v>
      </c>
      <c r="B91" s="7" t="s">
        <v>896</v>
      </c>
      <c r="C91" s="7" t="s">
        <v>897</v>
      </c>
      <c r="D91" s="7" t="s">
        <v>260</v>
      </c>
      <c r="E91">
        <v>2</v>
      </c>
      <c r="F91">
        <v>0</v>
      </c>
    </row>
    <row r="92" spans="1:6" x14ac:dyDescent="0.25">
      <c r="A92" s="7" t="s">
        <v>728</v>
      </c>
      <c r="B92" s="7" t="s">
        <v>898</v>
      </c>
      <c r="C92" s="7" t="s">
        <v>899</v>
      </c>
      <c r="D92" s="7" t="s">
        <v>896</v>
      </c>
      <c r="E92">
        <v>3</v>
      </c>
      <c r="F92">
        <v>0</v>
      </c>
    </row>
    <row r="93" spans="1:6" x14ac:dyDescent="0.25">
      <c r="A93" s="7" t="s">
        <v>728</v>
      </c>
      <c r="B93" s="7" t="s">
        <v>900</v>
      </c>
      <c r="C93" s="7" t="s">
        <v>901</v>
      </c>
      <c r="D93" s="7" t="s">
        <v>898</v>
      </c>
      <c r="E93">
        <v>4</v>
      </c>
      <c r="F93">
        <v>1</v>
      </c>
    </row>
    <row r="94" spans="1:6" x14ac:dyDescent="0.25">
      <c r="A94" s="7" t="s">
        <v>728</v>
      </c>
      <c r="B94" s="7" t="s">
        <v>902</v>
      </c>
      <c r="C94" s="7" t="s">
        <v>903</v>
      </c>
      <c r="D94" s="7" t="s">
        <v>898</v>
      </c>
      <c r="E94">
        <v>4</v>
      </c>
      <c r="F94">
        <v>0</v>
      </c>
    </row>
    <row r="95" spans="1:6" x14ac:dyDescent="0.25">
      <c r="A95" s="7" t="s">
        <v>728</v>
      </c>
      <c r="B95" s="7" t="s">
        <v>904</v>
      </c>
      <c r="C95" s="7" t="s">
        <v>905</v>
      </c>
      <c r="D95" s="7" t="s">
        <v>902</v>
      </c>
      <c r="E95">
        <v>6</v>
      </c>
      <c r="F95">
        <v>1</v>
      </c>
    </row>
    <row r="96" spans="1:6" x14ac:dyDescent="0.25">
      <c r="A96" s="7" t="s">
        <v>728</v>
      </c>
      <c r="B96" s="7" t="s">
        <v>906</v>
      </c>
      <c r="C96" s="7" t="s">
        <v>907</v>
      </c>
      <c r="D96" s="7" t="s">
        <v>902</v>
      </c>
      <c r="E96">
        <v>6</v>
      </c>
      <c r="F96">
        <v>1</v>
      </c>
    </row>
    <row r="97" spans="1:6" x14ac:dyDescent="0.25">
      <c r="A97" s="7" t="s">
        <v>728</v>
      </c>
      <c r="B97" s="7" t="s">
        <v>908</v>
      </c>
      <c r="C97" s="7" t="s">
        <v>909</v>
      </c>
      <c r="D97" s="7" t="s">
        <v>896</v>
      </c>
      <c r="E97">
        <v>3</v>
      </c>
      <c r="F97">
        <v>0</v>
      </c>
    </row>
    <row r="98" spans="1:6" x14ac:dyDescent="0.25">
      <c r="A98" s="7" t="s">
        <v>728</v>
      </c>
      <c r="B98" s="7" t="s">
        <v>910</v>
      </c>
      <c r="C98" s="7" t="s">
        <v>911</v>
      </c>
      <c r="D98" s="7" t="s">
        <v>908</v>
      </c>
      <c r="E98">
        <v>6</v>
      </c>
      <c r="F98">
        <v>1</v>
      </c>
    </row>
    <row r="99" spans="1:6" x14ac:dyDescent="0.25">
      <c r="A99" s="7" t="s">
        <v>728</v>
      </c>
      <c r="B99" s="7" t="s">
        <v>912</v>
      </c>
      <c r="C99" s="7" t="s">
        <v>913</v>
      </c>
      <c r="D99" s="7" t="s">
        <v>908</v>
      </c>
      <c r="E99">
        <v>6</v>
      </c>
      <c r="F99">
        <v>1</v>
      </c>
    </row>
    <row r="100" spans="1:6" x14ac:dyDescent="0.25">
      <c r="A100" s="7" t="s">
        <v>728</v>
      </c>
      <c r="B100" s="7" t="s">
        <v>914</v>
      </c>
      <c r="C100" s="7" t="s">
        <v>915</v>
      </c>
      <c r="D100" s="7" t="s">
        <v>896</v>
      </c>
      <c r="E100">
        <v>3</v>
      </c>
      <c r="F100">
        <v>0</v>
      </c>
    </row>
    <row r="101" spans="1:6" x14ac:dyDescent="0.25">
      <c r="A101" s="7" t="s">
        <v>728</v>
      </c>
      <c r="B101" s="7" t="s">
        <v>916</v>
      </c>
      <c r="C101" s="7" t="s">
        <v>917</v>
      </c>
      <c r="D101" s="7" t="s">
        <v>914</v>
      </c>
      <c r="E101">
        <v>4</v>
      </c>
      <c r="F101">
        <v>0</v>
      </c>
    </row>
    <row r="102" spans="1:6" x14ac:dyDescent="0.25">
      <c r="A102" s="7" t="s">
        <v>728</v>
      </c>
      <c r="B102" s="7" t="s">
        <v>918</v>
      </c>
      <c r="C102" s="7" t="s">
        <v>919</v>
      </c>
      <c r="D102" s="7" t="s">
        <v>916</v>
      </c>
      <c r="E102">
        <v>6</v>
      </c>
      <c r="F102">
        <v>1</v>
      </c>
    </row>
    <row r="103" spans="1:6" x14ac:dyDescent="0.25">
      <c r="A103" s="7" t="s">
        <v>728</v>
      </c>
      <c r="B103" s="7" t="s">
        <v>920</v>
      </c>
      <c r="C103" s="7" t="s">
        <v>921</v>
      </c>
      <c r="D103" s="7" t="s">
        <v>916</v>
      </c>
      <c r="E103">
        <v>6</v>
      </c>
      <c r="F103">
        <v>1</v>
      </c>
    </row>
    <row r="104" spans="1:6" x14ac:dyDescent="0.25">
      <c r="A104" s="7" t="s">
        <v>728</v>
      </c>
      <c r="B104" s="7" t="s">
        <v>922</v>
      </c>
      <c r="C104" s="7" t="s">
        <v>923</v>
      </c>
      <c r="D104" s="7" t="s">
        <v>914</v>
      </c>
      <c r="E104">
        <v>4</v>
      </c>
      <c r="F104">
        <v>0</v>
      </c>
    </row>
    <row r="105" spans="1:6" x14ac:dyDescent="0.25">
      <c r="A105" s="7" t="s">
        <v>728</v>
      </c>
      <c r="B105" s="7" t="s">
        <v>924</v>
      </c>
      <c r="C105" s="7" t="s">
        <v>925</v>
      </c>
      <c r="D105" s="7" t="s">
        <v>922</v>
      </c>
      <c r="E105">
        <v>6</v>
      </c>
      <c r="F105">
        <v>1</v>
      </c>
    </row>
    <row r="106" spans="1:6" x14ac:dyDescent="0.25">
      <c r="A106" s="7" t="s">
        <v>728</v>
      </c>
      <c r="B106" s="7" t="s">
        <v>926</v>
      </c>
      <c r="C106" s="7" t="s">
        <v>927</v>
      </c>
      <c r="D106" s="7" t="s">
        <v>922</v>
      </c>
      <c r="E106">
        <v>6</v>
      </c>
      <c r="F106">
        <v>1</v>
      </c>
    </row>
    <row r="107" spans="1:6" x14ac:dyDescent="0.25">
      <c r="A107" s="7" t="s">
        <v>728</v>
      </c>
      <c r="B107" s="7" t="s">
        <v>928</v>
      </c>
      <c r="C107" s="7" t="s">
        <v>929</v>
      </c>
      <c r="D107" s="7" t="s">
        <v>260</v>
      </c>
      <c r="E107">
        <v>2</v>
      </c>
      <c r="F107">
        <v>0</v>
      </c>
    </row>
    <row r="108" spans="1:6" x14ac:dyDescent="0.25">
      <c r="A108" s="7" t="s">
        <v>728</v>
      </c>
      <c r="B108" s="7" t="s">
        <v>19</v>
      </c>
      <c r="C108" s="7" t="s">
        <v>930</v>
      </c>
      <c r="D108" s="7" t="s">
        <v>928</v>
      </c>
      <c r="E108">
        <v>3</v>
      </c>
      <c r="F108">
        <v>0</v>
      </c>
    </row>
    <row r="109" spans="1:6" x14ac:dyDescent="0.25">
      <c r="A109" s="7" t="s">
        <v>728</v>
      </c>
      <c r="B109" s="7" t="s">
        <v>931</v>
      </c>
      <c r="C109" s="7" t="s">
        <v>932</v>
      </c>
      <c r="D109" s="7" t="s">
        <v>19</v>
      </c>
      <c r="E109">
        <v>6</v>
      </c>
      <c r="F109">
        <v>1</v>
      </c>
    </row>
    <row r="110" spans="1:6" x14ac:dyDescent="0.25">
      <c r="A110" s="7" t="s">
        <v>728</v>
      </c>
      <c r="B110" s="7" t="s">
        <v>933</v>
      </c>
      <c r="C110" s="7" t="s">
        <v>934</v>
      </c>
      <c r="D110" s="7" t="s">
        <v>19</v>
      </c>
      <c r="E110">
        <v>6</v>
      </c>
      <c r="F110">
        <v>1</v>
      </c>
    </row>
    <row r="111" spans="1:6" x14ac:dyDescent="0.25">
      <c r="A111" s="7" t="s">
        <v>728</v>
      </c>
      <c r="B111" s="7" t="s">
        <v>38</v>
      </c>
      <c r="C111" s="7" t="s">
        <v>935</v>
      </c>
      <c r="D111" s="7" t="s">
        <v>928</v>
      </c>
      <c r="E111">
        <v>3</v>
      </c>
      <c r="F111">
        <v>1</v>
      </c>
    </row>
    <row r="112" spans="1:6" x14ac:dyDescent="0.25">
      <c r="A112" s="7" t="s">
        <v>728</v>
      </c>
      <c r="B112" s="7" t="s">
        <v>936</v>
      </c>
      <c r="C112" s="7" t="s">
        <v>937</v>
      </c>
      <c r="D112" s="7" t="s">
        <v>730</v>
      </c>
      <c r="E112">
        <v>1</v>
      </c>
      <c r="F112">
        <v>0</v>
      </c>
    </row>
    <row r="113" spans="1:6" x14ac:dyDescent="0.25">
      <c r="A113" s="7" t="s">
        <v>728</v>
      </c>
      <c r="B113" s="7" t="s">
        <v>938</v>
      </c>
      <c r="C113" s="7" t="s">
        <v>939</v>
      </c>
      <c r="D113" s="7" t="s">
        <v>936</v>
      </c>
      <c r="E113">
        <v>2</v>
      </c>
      <c r="F113">
        <v>0</v>
      </c>
    </row>
    <row r="114" spans="1:6" x14ac:dyDescent="0.25">
      <c r="A114" s="7" t="s">
        <v>728</v>
      </c>
      <c r="B114" s="7" t="s">
        <v>554</v>
      </c>
      <c r="C114" s="7" t="s">
        <v>940</v>
      </c>
      <c r="D114" s="7" t="s">
        <v>938</v>
      </c>
      <c r="E114">
        <v>3</v>
      </c>
      <c r="F114">
        <v>0</v>
      </c>
    </row>
    <row r="115" spans="1:6" x14ac:dyDescent="0.25">
      <c r="A115" s="7" t="s">
        <v>728</v>
      </c>
      <c r="B115" s="7" t="s">
        <v>941</v>
      </c>
      <c r="C115" s="7" t="s">
        <v>942</v>
      </c>
      <c r="D115" s="7" t="s">
        <v>554</v>
      </c>
      <c r="E115">
        <v>4</v>
      </c>
      <c r="F115">
        <v>1</v>
      </c>
    </row>
    <row r="116" spans="1:6" x14ac:dyDescent="0.25">
      <c r="A116" s="7" t="s">
        <v>728</v>
      </c>
      <c r="B116" s="7" t="s">
        <v>943</v>
      </c>
      <c r="C116" s="7" t="s">
        <v>944</v>
      </c>
      <c r="D116" s="7" t="s">
        <v>554</v>
      </c>
      <c r="E116">
        <v>4</v>
      </c>
      <c r="F116">
        <v>0</v>
      </c>
    </row>
    <row r="117" spans="1:6" x14ac:dyDescent="0.25">
      <c r="A117" s="7" t="s">
        <v>728</v>
      </c>
      <c r="B117" s="7" t="s">
        <v>945</v>
      </c>
      <c r="C117" s="7" t="s">
        <v>946</v>
      </c>
      <c r="D117" s="7" t="s">
        <v>943</v>
      </c>
      <c r="E117">
        <v>6</v>
      </c>
      <c r="F117">
        <v>1</v>
      </c>
    </row>
    <row r="118" spans="1:6" x14ac:dyDescent="0.25">
      <c r="A118" s="7" t="s">
        <v>728</v>
      </c>
      <c r="B118" s="7" t="s">
        <v>947</v>
      </c>
      <c r="C118" s="7" t="s">
        <v>948</v>
      </c>
      <c r="D118" s="7" t="s">
        <v>943</v>
      </c>
      <c r="E118">
        <v>6</v>
      </c>
      <c r="F118">
        <v>1</v>
      </c>
    </row>
    <row r="119" spans="1:6" x14ac:dyDescent="0.25">
      <c r="A119" s="7" t="s">
        <v>728</v>
      </c>
      <c r="B119" s="7" t="s">
        <v>556</v>
      </c>
      <c r="C119" s="7" t="s">
        <v>949</v>
      </c>
      <c r="D119" s="7" t="s">
        <v>938</v>
      </c>
      <c r="E119">
        <v>3</v>
      </c>
      <c r="F119">
        <v>0</v>
      </c>
    </row>
    <row r="120" spans="1:6" x14ac:dyDescent="0.25">
      <c r="A120" s="7" t="s">
        <v>728</v>
      </c>
      <c r="B120" s="7" t="s">
        <v>950</v>
      </c>
      <c r="C120" s="7" t="s">
        <v>951</v>
      </c>
      <c r="D120" s="7" t="s">
        <v>556</v>
      </c>
      <c r="E120">
        <v>6</v>
      </c>
      <c r="F120">
        <v>1</v>
      </c>
    </row>
    <row r="121" spans="1:6" x14ac:dyDescent="0.25">
      <c r="A121" s="7" t="s">
        <v>728</v>
      </c>
      <c r="B121" s="7" t="s">
        <v>952</v>
      </c>
      <c r="C121" s="7" t="s">
        <v>953</v>
      </c>
      <c r="D121" s="7" t="s">
        <v>556</v>
      </c>
      <c r="E121">
        <v>6</v>
      </c>
      <c r="F121">
        <v>1</v>
      </c>
    </row>
    <row r="122" spans="1:6" x14ac:dyDescent="0.25">
      <c r="A122" s="7" t="s">
        <v>728</v>
      </c>
      <c r="B122" s="7" t="s">
        <v>954</v>
      </c>
      <c r="C122" s="7" t="s">
        <v>955</v>
      </c>
      <c r="D122" s="7" t="s">
        <v>938</v>
      </c>
      <c r="E122">
        <v>3</v>
      </c>
      <c r="F122">
        <v>0</v>
      </c>
    </row>
    <row r="123" spans="1:6" x14ac:dyDescent="0.25">
      <c r="A123" s="7" t="s">
        <v>728</v>
      </c>
      <c r="B123" s="7" t="s">
        <v>956</v>
      </c>
      <c r="C123" s="7" t="s">
        <v>957</v>
      </c>
      <c r="D123" s="7" t="s">
        <v>954</v>
      </c>
      <c r="E123">
        <v>4</v>
      </c>
      <c r="F123">
        <v>0</v>
      </c>
    </row>
    <row r="124" spans="1:6" x14ac:dyDescent="0.25">
      <c r="A124" s="7" t="s">
        <v>728</v>
      </c>
      <c r="B124" s="7" t="s">
        <v>958</v>
      </c>
      <c r="C124" s="7" t="s">
        <v>959</v>
      </c>
      <c r="D124" s="7" t="s">
        <v>956</v>
      </c>
      <c r="E124">
        <v>6</v>
      </c>
      <c r="F124">
        <v>1</v>
      </c>
    </row>
    <row r="125" spans="1:6" x14ac:dyDescent="0.25">
      <c r="A125" s="7" t="s">
        <v>728</v>
      </c>
      <c r="B125" s="7" t="s">
        <v>960</v>
      </c>
      <c r="C125" s="7" t="s">
        <v>961</v>
      </c>
      <c r="D125" s="7" t="s">
        <v>956</v>
      </c>
      <c r="E125">
        <v>6</v>
      </c>
      <c r="F125">
        <v>1</v>
      </c>
    </row>
    <row r="126" spans="1:6" x14ac:dyDescent="0.25">
      <c r="A126" s="7" t="s">
        <v>728</v>
      </c>
      <c r="B126" s="7" t="s">
        <v>962</v>
      </c>
      <c r="C126" s="7" t="s">
        <v>963</v>
      </c>
      <c r="D126" s="7" t="s">
        <v>954</v>
      </c>
      <c r="E126">
        <v>4</v>
      </c>
      <c r="F126">
        <v>0</v>
      </c>
    </row>
    <row r="127" spans="1:6" x14ac:dyDescent="0.25">
      <c r="A127" s="7" t="s">
        <v>728</v>
      </c>
      <c r="B127" s="7" t="s">
        <v>964</v>
      </c>
      <c r="C127" s="7" t="s">
        <v>965</v>
      </c>
      <c r="D127" s="7" t="s">
        <v>962</v>
      </c>
      <c r="E127">
        <v>6</v>
      </c>
      <c r="F127">
        <v>1</v>
      </c>
    </row>
    <row r="128" spans="1:6" x14ac:dyDescent="0.25">
      <c r="A128" s="7" t="s">
        <v>728</v>
      </c>
      <c r="B128" s="7" t="s">
        <v>966</v>
      </c>
      <c r="C128" s="7" t="s">
        <v>967</v>
      </c>
      <c r="D128" s="7" t="s">
        <v>962</v>
      </c>
      <c r="E128">
        <v>6</v>
      </c>
      <c r="F128">
        <v>1</v>
      </c>
    </row>
    <row r="129" spans="1:6" x14ac:dyDescent="0.25">
      <c r="A129" s="7" t="s">
        <v>728</v>
      </c>
      <c r="B129" s="7" t="s">
        <v>968</v>
      </c>
      <c r="C129" s="7" t="s">
        <v>969</v>
      </c>
      <c r="D129" s="7" t="s">
        <v>936</v>
      </c>
      <c r="E129">
        <v>2</v>
      </c>
      <c r="F129">
        <v>0</v>
      </c>
    </row>
    <row r="130" spans="1:6" x14ac:dyDescent="0.25">
      <c r="A130" s="7" t="s">
        <v>728</v>
      </c>
      <c r="B130" s="7" t="s">
        <v>26</v>
      </c>
      <c r="C130" s="7" t="s">
        <v>970</v>
      </c>
      <c r="D130" s="7" t="s">
        <v>968</v>
      </c>
      <c r="E130">
        <v>3</v>
      </c>
      <c r="F130">
        <v>0</v>
      </c>
    </row>
    <row r="131" spans="1:6" x14ac:dyDescent="0.25">
      <c r="A131" s="7" t="s">
        <v>728</v>
      </c>
      <c r="B131" s="7" t="s">
        <v>971</v>
      </c>
      <c r="C131" s="7" t="s">
        <v>972</v>
      </c>
      <c r="D131" s="7" t="s">
        <v>26</v>
      </c>
      <c r="E131">
        <v>6</v>
      </c>
      <c r="F131">
        <v>1</v>
      </c>
    </row>
    <row r="132" spans="1:6" x14ac:dyDescent="0.25">
      <c r="A132" s="7" t="s">
        <v>728</v>
      </c>
      <c r="B132" s="7" t="s">
        <v>973</v>
      </c>
      <c r="C132" s="7" t="s">
        <v>974</v>
      </c>
      <c r="D132" s="7" t="s">
        <v>26</v>
      </c>
      <c r="E132">
        <v>6</v>
      </c>
      <c r="F132">
        <v>1</v>
      </c>
    </row>
    <row r="133" spans="1:6" x14ac:dyDescent="0.25">
      <c r="A133" s="7" t="s">
        <v>728</v>
      </c>
      <c r="B133" s="7" t="s">
        <v>292</v>
      </c>
      <c r="C133" s="7" t="s">
        <v>975</v>
      </c>
      <c r="D133" s="7" t="s">
        <v>968</v>
      </c>
      <c r="E133">
        <v>3</v>
      </c>
      <c r="F133">
        <v>1</v>
      </c>
    </row>
    <row r="134" spans="1:6" x14ac:dyDescent="0.25">
      <c r="A134" s="7" t="s">
        <v>728</v>
      </c>
      <c r="B134" s="7" t="s">
        <v>976</v>
      </c>
      <c r="C134" s="7" t="s">
        <v>977</v>
      </c>
      <c r="D134" s="7" t="s">
        <v>730</v>
      </c>
      <c r="E134">
        <v>1</v>
      </c>
      <c r="F134">
        <v>0</v>
      </c>
    </row>
    <row r="135" spans="1:6" x14ac:dyDescent="0.25">
      <c r="A135" s="7" t="s">
        <v>728</v>
      </c>
      <c r="B135" s="7" t="s">
        <v>978</v>
      </c>
      <c r="C135" s="7" t="s">
        <v>979</v>
      </c>
      <c r="D135" s="7" t="s">
        <v>976</v>
      </c>
      <c r="E135">
        <v>2</v>
      </c>
      <c r="F135">
        <v>0</v>
      </c>
    </row>
    <row r="136" spans="1:6" x14ac:dyDescent="0.25">
      <c r="A136" s="7" t="s">
        <v>728</v>
      </c>
      <c r="B136" s="7" t="s">
        <v>980</v>
      </c>
      <c r="C136" s="7" t="s">
        <v>981</v>
      </c>
      <c r="D136" s="7" t="s">
        <v>978</v>
      </c>
      <c r="E136">
        <v>3</v>
      </c>
      <c r="F136">
        <v>0</v>
      </c>
    </row>
    <row r="137" spans="1:6" x14ac:dyDescent="0.25">
      <c r="A137" s="7" t="s">
        <v>728</v>
      </c>
      <c r="B137" s="7" t="s">
        <v>982</v>
      </c>
      <c r="C137" s="7" t="s">
        <v>983</v>
      </c>
      <c r="D137" s="7" t="s">
        <v>980</v>
      </c>
      <c r="E137">
        <v>4</v>
      </c>
      <c r="F137">
        <v>1</v>
      </c>
    </row>
    <row r="138" spans="1:6" x14ac:dyDescent="0.25">
      <c r="A138" s="7" t="s">
        <v>728</v>
      </c>
      <c r="B138" s="7" t="s">
        <v>984</v>
      </c>
      <c r="C138" s="7" t="s">
        <v>985</v>
      </c>
      <c r="D138" s="7" t="s">
        <v>980</v>
      </c>
      <c r="E138">
        <v>4</v>
      </c>
      <c r="F138">
        <v>0</v>
      </c>
    </row>
    <row r="139" spans="1:6" x14ac:dyDescent="0.25">
      <c r="A139" s="7" t="s">
        <v>728</v>
      </c>
      <c r="B139" s="7" t="s">
        <v>986</v>
      </c>
      <c r="C139" s="7" t="s">
        <v>987</v>
      </c>
      <c r="D139" s="7" t="s">
        <v>984</v>
      </c>
      <c r="E139">
        <v>6</v>
      </c>
      <c r="F139">
        <v>1</v>
      </c>
    </row>
    <row r="140" spans="1:6" x14ac:dyDescent="0.25">
      <c r="A140" s="7" t="s">
        <v>728</v>
      </c>
      <c r="B140" s="7" t="s">
        <v>988</v>
      </c>
      <c r="C140" s="7" t="s">
        <v>989</v>
      </c>
      <c r="D140" s="7" t="s">
        <v>984</v>
      </c>
      <c r="E140">
        <v>6</v>
      </c>
      <c r="F140">
        <v>1</v>
      </c>
    </row>
    <row r="141" spans="1:6" x14ac:dyDescent="0.25">
      <c r="A141" s="7" t="s">
        <v>728</v>
      </c>
      <c r="B141" s="7" t="s">
        <v>339</v>
      </c>
      <c r="C141" s="7" t="s">
        <v>990</v>
      </c>
      <c r="D141" s="7" t="s">
        <v>978</v>
      </c>
      <c r="E141">
        <v>3</v>
      </c>
      <c r="F141">
        <v>0</v>
      </c>
    </row>
    <row r="142" spans="1:6" x14ac:dyDescent="0.25">
      <c r="A142" s="7" t="s">
        <v>728</v>
      </c>
      <c r="B142" s="7" t="s">
        <v>991</v>
      </c>
      <c r="C142" s="7" t="s">
        <v>992</v>
      </c>
      <c r="D142" s="7" t="s">
        <v>339</v>
      </c>
      <c r="E142">
        <v>6</v>
      </c>
      <c r="F142">
        <v>1</v>
      </c>
    </row>
    <row r="143" spans="1:6" x14ac:dyDescent="0.25">
      <c r="A143" s="7" t="s">
        <v>728</v>
      </c>
      <c r="B143" s="7" t="s">
        <v>993</v>
      </c>
      <c r="C143" s="7" t="s">
        <v>994</v>
      </c>
      <c r="D143" s="7" t="s">
        <v>339</v>
      </c>
      <c r="E143">
        <v>6</v>
      </c>
      <c r="F143">
        <v>1</v>
      </c>
    </row>
    <row r="144" spans="1:6" x14ac:dyDescent="0.25">
      <c r="A144" s="7" t="s">
        <v>728</v>
      </c>
      <c r="B144" s="7" t="s">
        <v>995</v>
      </c>
      <c r="C144" s="7" t="s">
        <v>996</v>
      </c>
      <c r="D144" s="7" t="s">
        <v>978</v>
      </c>
      <c r="E144">
        <v>3</v>
      </c>
      <c r="F144">
        <v>0</v>
      </c>
    </row>
    <row r="145" spans="1:6" x14ac:dyDescent="0.25">
      <c r="A145" s="7" t="s">
        <v>728</v>
      </c>
      <c r="B145" s="7" t="s">
        <v>997</v>
      </c>
      <c r="C145" s="7" t="s">
        <v>998</v>
      </c>
      <c r="D145" s="7" t="s">
        <v>995</v>
      </c>
      <c r="E145">
        <v>4</v>
      </c>
      <c r="F145">
        <v>0</v>
      </c>
    </row>
    <row r="146" spans="1:6" x14ac:dyDescent="0.25">
      <c r="A146" s="7" t="s">
        <v>728</v>
      </c>
      <c r="B146" s="7" t="s">
        <v>999</v>
      </c>
      <c r="C146" s="7" t="s">
        <v>1000</v>
      </c>
      <c r="D146" s="7" t="s">
        <v>997</v>
      </c>
      <c r="E146">
        <v>6</v>
      </c>
      <c r="F146">
        <v>1</v>
      </c>
    </row>
    <row r="147" spans="1:6" x14ac:dyDescent="0.25">
      <c r="A147" s="7" t="s">
        <v>728</v>
      </c>
      <c r="B147" s="7" t="s">
        <v>1001</v>
      </c>
      <c r="C147" s="7" t="s">
        <v>1002</v>
      </c>
      <c r="D147" s="7" t="s">
        <v>997</v>
      </c>
      <c r="E147">
        <v>6</v>
      </c>
      <c r="F147">
        <v>1</v>
      </c>
    </row>
    <row r="148" spans="1:6" x14ac:dyDescent="0.25">
      <c r="A148" s="7" t="s">
        <v>728</v>
      </c>
      <c r="B148" s="7" t="s">
        <v>282</v>
      </c>
      <c r="C148" s="7" t="s">
        <v>1003</v>
      </c>
      <c r="D148" s="7" t="s">
        <v>995</v>
      </c>
      <c r="E148">
        <v>4</v>
      </c>
      <c r="F148">
        <v>0</v>
      </c>
    </row>
    <row r="149" spans="1:6" x14ac:dyDescent="0.25">
      <c r="A149" s="7" t="s">
        <v>728</v>
      </c>
      <c r="B149" s="7" t="s">
        <v>1004</v>
      </c>
      <c r="C149" s="7" t="s">
        <v>1005</v>
      </c>
      <c r="D149" s="7" t="s">
        <v>282</v>
      </c>
      <c r="E149">
        <v>6</v>
      </c>
      <c r="F149">
        <v>1</v>
      </c>
    </row>
    <row r="150" spans="1:6" x14ac:dyDescent="0.25">
      <c r="A150" s="7" t="s">
        <v>728</v>
      </c>
      <c r="B150" s="7" t="s">
        <v>1006</v>
      </c>
      <c r="C150" s="7" t="s">
        <v>1007</v>
      </c>
      <c r="D150" s="7" t="s">
        <v>282</v>
      </c>
      <c r="E150">
        <v>6</v>
      </c>
      <c r="F150">
        <v>1</v>
      </c>
    </row>
    <row r="151" spans="1:6" x14ac:dyDescent="0.25">
      <c r="A151" s="7" t="s">
        <v>728</v>
      </c>
      <c r="B151" s="7" t="s">
        <v>1008</v>
      </c>
      <c r="C151" s="7" t="s">
        <v>1009</v>
      </c>
      <c r="D151" s="7" t="s">
        <v>976</v>
      </c>
      <c r="E151">
        <v>2</v>
      </c>
      <c r="F151">
        <v>0</v>
      </c>
    </row>
    <row r="152" spans="1:6" x14ac:dyDescent="0.25">
      <c r="A152" s="7" t="s">
        <v>728</v>
      </c>
      <c r="B152" s="7" t="s">
        <v>378</v>
      </c>
      <c r="C152" s="7" t="s">
        <v>1010</v>
      </c>
      <c r="D152" s="7" t="s">
        <v>1008</v>
      </c>
      <c r="E152">
        <v>3</v>
      </c>
      <c r="F152">
        <v>0</v>
      </c>
    </row>
    <row r="153" spans="1:6" x14ac:dyDescent="0.25">
      <c r="A153" s="7" t="s">
        <v>728</v>
      </c>
      <c r="B153" s="7" t="s">
        <v>1011</v>
      </c>
      <c r="C153" s="7" t="s">
        <v>1012</v>
      </c>
      <c r="D153" s="7" t="s">
        <v>378</v>
      </c>
      <c r="E153">
        <v>6</v>
      </c>
      <c r="F153">
        <v>1</v>
      </c>
    </row>
    <row r="154" spans="1:6" x14ac:dyDescent="0.25">
      <c r="A154" s="7" t="s">
        <v>728</v>
      </c>
      <c r="B154" s="7" t="s">
        <v>1013</v>
      </c>
      <c r="C154" s="7" t="s">
        <v>1014</v>
      </c>
      <c r="D154" s="7" t="s">
        <v>378</v>
      </c>
      <c r="E154">
        <v>6</v>
      </c>
      <c r="F154">
        <v>1</v>
      </c>
    </row>
    <row r="155" spans="1:6" x14ac:dyDescent="0.25">
      <c r="A155" s="7" t="s">
        <v>728</v>
      </c>
      <c r="B155" s="7" t="s">
        <v>200</v>
      </c>
      <c r="C155" s="7" t="s">
        <v>1015</v>
      </c>
      <c r="D155" s="7" t="s">
        <v>1008</v>
      </c>
      <c r="E155">
        <v>3</v>
      </c>
      <c r="F155">
        <v>1</v>
      </c>
    </row>
    <row r="156" spans="1:6" x14ac:dyDescent="0.25">
      <c r="A156" s="7" t="s">
        <v>728</v>
      </c>
      <c r="B156" s="7" t="s">
        <v>1016</v>
      </c>
      <c r="C156" s="7" t="s">
        <v>1017</v>
      </c>
      <c r="D156" s="7" t="s">
        <v>730</v>
      </c>
      <c r="E156">
        <v>1</v>
      </c>
      <c r="F156">
        <v>0</v>
      </c>
    </row>
    <row r="157" spans="1:6" x14ac:dyDescent="0.25">
      <c r="A157" s="7" t="s">
        <v>728</v>
      </c>
      <c r="B157" s="7" t="s">
        <v>1018</v>
      </c>
      <c r="C157" s="7" t="s">
        <v>1019</v>
      </c>
      <c r="D157" s="7" t="s">
        <v>1016</v>
      </c>
      <c r="E157">
        <v>2</v>
      </c>
      <c r="F157">
        <v>0</v>
      </c>
    </row>
    <row r="158" spans="1:6" x14ac:dyDescent="0.25">
      <c r="A158" s="7" t="s">
        <v>728</v>
      </c>
      <c r="B158" s="7" t="s">
        <v>437</v>
      </c>
      <c r="C158" s="7" t="s">
        <v>1020</v>
      </c>
      <c r="D158" s="7" t="s">
        <v>1018</v>
      </c>
      <c r="E158">
        <v>3</v>
      </c>
      <c r="F158">
        <v>0</v>
      </c>
    </row>
    <row r="159" spans="1:6" x14ac:dyDescent="0.25">
      <c r="A159" s="7" t="s">
        <v>728</v>
      </c>
      <c r="B159" s="7" t="s">
        <v>1021</v>
      </c>
      <c r="C159" s="7" t="s">
        <v>1022</v>
      </c>
      <c r="D159" s="7" t="s">
        <v>437</v>
      </c>
      <c r="E159">
        <v>4</v>
      </c>
      <c r="F159">
        <v>1</v>
      </c>
    </row>
    <row r="160" spans="1:6" x14ac:dyDescent="0.25">
      <c r="A160" s="7" t="s">
        <v>728</v>
      </c>
      <c r="B160" s="7" t="s">
        <v>1023</v>
      </c>
      <c r="C160" s="7" t="s">
        <v>1024</v>
      </c>
      <c r="D160" s="7" t="s">
        <v>437</v>
      </c>
      <c r="E160">
        <v>4</v>
      </c>
      <c r="F160">
        <v>0</v>
      </c>
    </row>
    <row r="161" spans="1:6" x14ac:dyDescent="0.25">
      <c r="A161" s="7" t="s">
        <v>728</v>
      </c>
      <c r="B161" s="7" t="s">
        <v>1025</v>
      </c>
      <c r="C161" s="7" t="s">
        <v>1026</v>
      </c>
      <c r="D161" s="7" t="s">
        <v>1023</v>
      </c>
      <c r="E161">
        <v>6</v>
      </c>
      <c r="F161">
        <v>1</v>
      </c>
    </row>
    <row r="162" spans="1:6" x14ac:dyDescent="0.25">
      <c r="A162" s="7" t="s">
        <v>728</v>
      </c>
      <c r="B162" s="7" t="s">
        <v>1027</v>
      </c>
      <c r="C162" s="7" t="s">
        <v>1028</v>
      </c>
      <c r="D162" s="7" t="s">
        <v>1023</v>
      </c>
      <c r="E162">
        <v>6</v>
      </c>
      <c r="F162">
        <v>1</v>
      </c>
    </row>
    <row r="163" spans="1:6" x14ac:dyDescent="0.25">
      <c r="A163" s="7" t="s">
        <v>728</v>
      </c>
      <c r="B163" s="7" t="s">
        <v>439</v>
      </c>
      <c r="C163" s="7" t="s">
        <v>1029</v>
      </c>
      <c r="D163" s="7" t="s">
        <v>1018</v>
      </c>
      <c r="E163">
        <v>3</v>
      </c>
      <c r="F163">
        <v>0</v>
      </c>
    </row>
    <row r="164" spans="1:6" x14ac:dyDescent="0.25">
      <c r="A164" s="7" t="s">
        <v>728</v>
      </c>
      <c r="B164" s="7" t="s">
        <v>1030</v>
      </c>
      <c r="C164" s="7" t="s">
        <v>1031</v>
      </c>
      <c r="D164" s="7" t="s">
        <v>439</v>
      </c>
      <c r="E164">
        <v>6</v>
      </c>
      <c r="F164">
        <v>1</v>
      </c>
    </row>
    <row r="165" spans="1:6" x14ac:dyDescent="0.25">
      <c r="A165" s="7" t="s">
        <v>728</v>
      </c>
      <c r="B165" s="7" t="s">
        <v>1032</v>
      </c>
      <c r="C165" s="7" t="s">
        <v>1033</v>
      </c>
      <c r="D165" s="7" t="s">
        <v>439</v>
      </c>
      <c r="E165">
        <v>6</v>
      </c>
      <c r="F165">
        <v>1</v>
      </c>
    </row>
    <row r="166" spans="1:6" x14ac:dyDescent="0.25">
      <c r="A166" s="7" t="s">
        <v>728</v>
      </c>
      <c r="B166" s="7" t="s">
        <v>441</v>
      </c>
      <c r="C166" s="7" t="s">
        <v>1034</v>
      </c>
      <c r="D166" s="7" t="s">
        <v>1018</v>
      </c>
      <c r="E166">
        <v>3</v>
      </c>
      <c r="F166">
        <v>0</v>
      </c>
    </row>
    <row r="167" spans="1:6" x14ac:dyDescent="0.25">
      <c r="A167" s="7" t="s">
        <v>728</v>
      </c>
      <c r="B167" s="7" t="s">
        <v>1035</v>
      </c>
      <c r="C167" s="7" t="s">
        <v>1036</v>
      </c>
      <c r="D167" s="7" t="s">
        <v>441</v>
      </c>
      <c r="E167">
        <v>4</v>
      </c>
      <c r="F167">
        <v>0</v>
      </c>
    </row>
    <row r="168" spans="1:6" x14ac:dyDescent="0.25">
      <c r="A168" s="7" t="s">
        <v>728</v>
      </c>
      <c r="B168" s="7" t="s">
        <v>1037</v>
      </c>
      <c r="C168" s="7" t="s">
        <v>1038</v>
      </c>
      <c r="D168" s="7" t="s">
        <v>1035</v>
      </c>
      <c r="E168">
        <v>6</v>
      </c>
      <c r="F168">
        <v>1</v>
      </c>
    </row>
    <row r="169" spans="1:6" x14ac:dyDescent="0.25">
      <c r="A169" s="7" t="s">
        <v>728</v>
      </c>
      <c r="B169" s="7" t="s">
        <v>1039</v>
      </c>
      <c r="C169" s="7" t="s">
        <v>1040</v>
      </c>
      <c r="D169" s="7" t="s">
        <v>1035</v>
      </c>
      <c r="E169">
        <v>6</v>
      </c>
      <c r="F169">
        <v>1</v>
      </c>
    </row>
    <row r="170" spans="1:6" x14ac:dyDescent="0.25">
      <c r="A170" s="7" t="s">
        <v>728</v>
      </c>
      <c r="B170" s="7" t="s">
        <v>1041</v>
      </c>
      <c r="C170" s="7" t="s">
        <v>1042</v>
      </c>
      <c r="D170" s="7" t="s">
        <v>441</v>
      </c>
      <c r="E170">
        <v>4</v>
      </c>
      <c r="F170">
        <v>0</v>
      </c>
    </row>
    <row r="171" spans="1:6" x14ac:dyDescent="0.25">
      <c r="A171" s="7" t="s">
        <v>728</v>
      </c>
      <c r="B171" s="7" t="s">
        <v>1043</v>
      </c>
      <c r="C171" s="7" t="s">
        <v>1044</v>
      </c>
      <c r="D171" s="7" t="s">
        <v>1041</v>
      </c>
      <c r="E171">
        <v>6</v>
      </c>
      <c r="F171">
        <v>1</v>
      </c>
    </row>
    <row r="172" spans="1:6" x14ac:dyDescent="0.25">
      <c r="A172" s="7" t="s">
        <v>728</v>
      </c>
      <c r="B172" s="7" t="s">
        <v>1045</v>
      </c>
      <c r="C172" s="7" t="s">
        <v>1046</v>
      </c>
      <c r="D172" s="7" t="s">
        <v>1041</v>
      </c>
      <c r="E172">
        <v>6</v>
      </c>
      <c r="F172">
        <v>1</v>
      </c>
    </row>
    <row r="173" spans="1:6" x14ac:dyDescent="0.25">
      <c r="A173" s="7" t="s">
        <v>728</v>
      </c>
      <c r="B173" s="7" t="s">
        <v>1047</v>
      </c>
      <c r="C173" s="7" t="s">
        <v>1048</v>
      </c>
      <c r="D173" s="7" t="s">
        <v>1016</v>
      </c>
      <c r="E173">
        <v>2</v>
      </c>
      <c r="F173">
        <v>0</v>
      </c>
    </row>
    <row r="174" spans="1:6" x14ac:dyDescent="0.25">
      <c r="A174" s="7" t="s">
        <v>728</v>
      </c>
      <c r="B174" s="7" t="s">
        <v>458</v>
      </c>
      <c r="C174" s="7" t="s">
        <v>1049</v>
      </c>
      <c r="D174" s="7" t="s">
        <v>1047</v>
      </c>
      <c r="E174">
        <v>3</v>
      </c>
      <c r="F174">
        <v>0</v>
      </c>
    </row>
    <row r="175" spans="1:6" x14ac:dyDescent="0.25">
      <c r="A175" s="7" t="s">
        <v>728</v>
      </c>
      <c r="B175" s="7" t="s">
        <v>1050</v>
      </c>
      <c r="C175" s="7" t="s">
        <v>1051</v>
      </c>
      <c r="D175" s="7" t="s">
        <v>458</v>
      </c>
      <c r="E175">
        <v>6</v>
      </c>
      <c r="F175">
        <v>1</v>
      </c>
    </row>
    <row r="176" spans="1:6" x14ac:dyDescent="0.25">
      <c r="A176" s="7" t="s">
        <v>728</v>
      </c>
      <c r="B176" s="7" t="s">
        <v>1052</v>
      </c>
      <c r="C176" s="7" t="s">
        <v>1053</v>
      </c>
      <c r="D176" s="7" t="s">
        <v>458</v>
      </c>
      <c r="E176">
        <v>6</v>
      </c>
      <c r="F176">
        <v>1</v>
      </c>
    </row>
    <row r="177" spans="1:6" x14ac:dyDescent="0.25">
      <c r="A177" s="7" t="s">
        <v>728</v>
      </c>
      <c r="B177" s="7" t="s">
        <v>463</v>
      </c>
      <c r="C177" s="7" t="s">
        <v>1054</v>
      </c>
      <c r="D177" s="7" t="s">
        <v>1047</v>
      </c>
      <c r="E177">
        <v>3</v>
      </c>
      <c r="F177">
        <v>1</v>
      </c>
    </row>
    <row r="178" spans="1:6" x14ac:dyDescent="0.25">
      <c r="A178" s="7" t="s">
        <v>728</v>
      </c>
      <c r="B178" s="7" t="s">
        <v>730</v>
      </c>
      <c r="C178" s="7" t="s">
        <v>1055</v>
      </c>
      <c r="D178" s="7"/>
      <c r="E178">
        <v>0</v>
      </c>
      <c r="F178">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EBOPS</vt:lpstr>
      <vt:lpstr>BEC5REF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unsd</dc:creator>
  <cp:keywords/>
  <dc:description/>
  <cp:lastModifiedBy>Markie Muryawan</cp:lastModifiedBy>
  <cp:revision/>
  <dcterms:created xsi:type="dcterms:W3CDTF">2013-05-31T12:30:06Z</dcterms:created>
  <dcterms:modified xsi:type="dcterms:W3CDTF">2019-05-09T19:08:12Z</dcterms:modified>
  <cp:category/>
  <cp:contentStatus/>
</cp:coreProperties>
</file>