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30" windowWidth="9795" windowHeight="11640" activeTab="0"/>
  </bookViews>
  <sheets>
    <sheet name="2008" sheetId="1" r:id="rId1"/>
  </sheets>
  <definedNames/>
  <calcPr fullCalcOnLoad="1"/>
</workbook>
</file>

<file path=xl/sharedStrings.xml><?xml version="1.0" encoding="utf-8"?>
<sst xmlns="http://schemas.openxmlformats.org/spreadsheetml/2006/main" count="347" uniqueCount="175">
  <si>
    <t>Afghanistan</t>
  </si>
  <si>
    <t>Albania</t>
  </si>
  <si>
    <t>Algeria</t>
  </si>
  <si>
    <t>Angola</t>
  </si>
  <si>
    <t>Argentina</t>
  </si>
  <si>
    <t>Armenia</t>
  </si>
  <si>
    <t>Australia</t>
  </si>
  <si>
    <t>Austria</t>
  </si>
  <si>
    <t>Azerbaijan</t>
  </si>
  <si>
    <t>Bahrain</t>
  </si>
  <si>
    <t>Bangladesh</t>
  </si>
  <si>
    <t>Barbados</t>
  </si>
  <si>
    <t>Belarus</t>
  </si>
  <si>
    <t>Bhutan</t>
  </si>
  <si>
    <t>Bosnia and Herzegovina</t>
  </si>
  <si>
    <t>Brazil</t>
  </si>
  <si>
    <t>Brunei Darussalam</t>
  </si>
  <si>
    <t>Bulgaria</t>
  </si>
  <si>
    <t>Burkina Faso</t>
  </si>
  <si>
    <t>Burundi</t>
  </si>
  <si>
    <t>Cameroon</t>
  </si>
  <si>
    <t>Canada</t>
  </si>
  <si>
    <t>Chile</t>
  </si>
  <si>
    <t>China</t>
  </si>
  <si>
    <t>Colombia</t>
  </si>
  <si>
    <t>Congo</t>
  </si>
  <si>
    <t>Costa Rica</t>
  </si>
  <si>
    <t>Croatia</t>
  </si>
  <si>
    <t>Cuba</t>
  </si>
  <si>
    <t>Cyprus</t>
  </si>
  <si>
    <t>Czech Republic</t>
  </si>
  <si>
    <t>Denmark</t>
  </si>
  <si>
    <t>Dominica</t>
  </si>
  <si>
    <t>Ecuador</t>
  </si>
  <si>
    <t>Egypt</t>
  </si>
  <si>
    <t>El Salvador</t>
  </si>
  <si>
    <t>Estonia</t>
  </si>
  <si>
    <t>Ethiopia</t>
  </si>
  <si>
    <t>Fiji</t>
  </si>
  <si>
    <t>Finland</t>
  </si>
  <si>
    <t>France</t>
  </si>
  <si>
    <t>French Polynesia</t>
  </si>
  <si>
    <t>Gabon</t>
  </si>
  <si>
    <t>Gambia</t>
  </si>
  <si>
    <t>Georgia</t>
  </si>
  <si>
    <t>Germany</t>
  </si>
  <si>
    <t>Ghana</t>
  </si>
  <si>
    <t>Greece</t>
  </si>
  <si>
    <t>Guatemala</t>
  </si>
  <si>
    <t>Guinea</t>
  </si>
  <si>
    <t>Guyana</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</si>
  <si>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</si>
  <si>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</si>
  <si>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</si>
  <si>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</si>
  <si>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</si>
  <si>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</si>
  <si>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</si>
  <si>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</si>
  <si>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</si>
  <si>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</si>
  <si>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</si>
  <si>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</si>
  <si>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</si>
  <si>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</si>
  <si>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</si>
  <si>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</si>
  <si>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</si>
  <si>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</si>
  <si>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</si>
  <si>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Libyan Arab Jamahiriya</t>
  </si>
  <si>
    <t>Lithuania</t>
  </si>
  <si>
    <t>Luxembourg</t>
  </si>
  <si>
    <t>Madagascar</t>
  </si>
  <si>
    <t>Malawi</t>
  </si>
  <si>
    <t>Malaysia</t>
  </si>
  <si>
    <t>Maldives</t>
  </si>
  <si>
    <t>Mali</t>
  </si>
  <si>
    <t>Malta</t>
  </si>
  <si>
    <t>Mauritius</t>
  </si>
  <si>
    <t>Mexico</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</si>
  <si>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</si>
  <si>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</si>
  <si>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</si>
  <si>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</si>
  <si>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</si>
  <si>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</si>
  <si>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</si>
  <si>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</si>
  <si>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</si>
  <si>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</si>
  <si>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</si>
  <si>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</si>
  <si>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</si>
  <si>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</si>
  <si>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</si>
  <si>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</si>
  <si>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</si>
  <si>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</si>
  <si>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</si>
  <si>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</si>
  <si>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</si>
  <si>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</si>
  <si>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Qatar</t>
  </si>
  <si>
    <t>Republic of Moldova</t>
  </si>
  <si>
    <t>Romania</t>
  </si>
  <si>
    <t>Russian Federation</t>
  </si>
  <si>
    <t>Rwanda</t>
  </si>
  <si>
    <t>Saint Kitts and Nevis</t>
  </si>
  <si>
    <t>Samoa</t>
  </si>
  <si>
    <t>Saudi Arabia</t>
  </si>
  <si>
    <t>Senegal</t>
  </si>
  <si>
    <t>Serbia</t>
  </si>
  <si>
    <t>Seychelles</t>
  </si>
  <si>
    <t>Singapore</t>
  </si>
  <si>
    <t>Slovakia</t>
  </si>
  <si>
    <t>Slovenia</t>
  </si>
  <si>
    <t>South Africa</t>
  </si>
  <si>
    <t>Spain</t>
  </si>
  <si>
    <t>Sri Lanka</t>
  </si>
  <si>
    <t>Sudan</t>
  </si>
  <si>
    <t>Suriname</t>
  </si>
  <si>
    <t>Sweden</t>
  </si>
  <si>
    <t>Switzerland</t>
  </si>
  <si>
    <t>Syrian Arab Republic</t>
  </si>
  <si>
    <t>Thailand</t>
  </si>
  <si>
    <t>Togo</t>
  </si>
  <si>
    <t>Tonga</t>
  </si>
  <si>
    <t>Trinidad and Tobago</t>
  </si>
  <si>
    <t>Tunisia</t>
  </si>
  <si>
    <t>Turkey</t>
  </si>
  <si>
    <t>Uganda</t>
  </si>
  <si>
    <t>Ukraine</t>
  </si>
  <si>
    <t>United Arab Emirates</t>
  </si>
  <si>
    <t>United Kingdom</t>
  </si>
  <si>
    <t>Uruguay</t>
  </si>
  <si>
    <t>Viet Nam</t>
  </si>
  <si>
    <t>Yemen</t>
  </si>
  <si>
    <t>Zambia</t>
  </si>
  <si>
    <t>Zimbabwe</t>
  </si>
  <si>
    <t>Nitrogen</t>
  </si>
  <si>
    <t>Phosphate</t>
  </si>
  <si>
    <t>Potash</t>
  </si>
  <si>
    <t>Definitions &amp; Technical notes:</t>
  </si>
  <si>
    <t>Definitions for land areas can vary across countries. For more information on the country/area calculations for agricultural area visit the FAOSTAT ResourceSTAT website.</t>
  </si>
  <si>
    <t xml:space="preserve">Data Quality: </t>
  </si>
  <si>
    <t>In some cases, a portion of fertilizer consumption may be for purposes unrelated to agricultural land. Therefore, the proportions should be treated as estimations.</t>
  </si>
  <si>
    <t>tonnes of nutrients</t>
  </si>
  <si>
    <r>
      <t>Proportions of use of fertilizers (by nutrient group) per unit of agricultural land area are calculated by UNSD using available consumption and land use data from FAOSTAT. The indicator units are tonnes of nutrients per 1000 hectares (or 10 km</t>
    </r>
    <r>
      <rPr>
        <vertAlign val="superscript"/>
        <sz val="8"/>
        <rFont val="Arial"/>
        <family val="2"/>
      </rPr>
      <t>2</t>
    </r>
    <r>
      <rPr>
        <sz val="8"/>
        <rFont val="Arial"/>
        <family val="0"/>
      </rPr>
      <t>) of agricultural land area for each country or area.</t>
    </r>
  </si>
  <si>
    <t>Choose a country from the following drop-down list:</t>
  </si>
  <si>
    <t>Country</t>
  </si>
  <si>
    <t>FAO ResourceSTAT, Food and Agriculture Organization of the United Nations; proportions calculated by UNSD Environment Statistics Section.</t>
  </si>
  <si>
    <t>Sources:</t>
  </si>
  <si>
    <t>website: http://unstats.un.org/unsd/ENVIRONMENT/qindicators.htm</t>
  </si>
  <si>
    <t>Environmental Indicators: Land and Agriculture</t>
  </si>
  <si>
    <r>
      <t>Fertilizers use refers to the consumption of the three main types of nutrients used: Nitrogen (N), Phosphate (P</t>
    </r>
    <r>
      <rPr>
        <vertAlign val="subscript"/>
        <sz val="8"/>
        <rFont val="Arial"/>
        <family val="2"/>
      </rPr>
      <t>2</t>
    </r>
    <r>
      <rPr>
        <sz val="8"/>
        <rFont val="Arial"/>
        <family val="0"/>
      </rPr>
      <t>O</t>
    </r>
    <r>
      <rPr>
        <vertAlign val="subscript"/>
        <sz val="8"/>
        <rFont val="Arial"/>
        <family val="2"/>
      </rPr>
      <t>5</t>
    </r>
    <r>
      <rPr>
        <sz val="8"/>
        <rFont val="Arial"/>
        <family val="0"/>
      </rPr>
      <t>) and Potash (K</t>
    </r>
    <r>
      <rPr>
        <vertAlign val="subscript"/>
        <sz val="8"/>
        <rFont val="Arial"/>
        <family val="2"/>
      </rPr>
      <t>2</t>
    </r>
    <r>
      <rPr>
        <sz val="8"/>
        <rFont val="Arial"/>
        <family val="0"/>
      </rPr>
      <t>O). Data are either official as reported to FAO through the Fertilizers and Land and Irrigation questionnaires (http://www.fao.org/es/ess/questionnaires/default.asp) or obtained as a balance or otherwise estimated by FAO and other expert sources. For more information on individual values and calculations visit the FAOSTAT ResourceSTAT website.</t>
    </r>
  </si>
  <si>
    <t>Use of Fertilizers per 1000 hectares of Agricultural Land Area in 2008</t>
  </si>
  <si>
    <t>Belize</t>
  </si>
  <si>
    <t>Cambodia</t>
  </si>
  <si>
    <t>Marshall Islands</t>
  </si>
  <si>
    <t>Venezuela (Bolivarian Republic of)</t>
  </si>
  <si>
    <t>Antigua and Barbuda</t>
  </si>
  <si>
    <t>...</t>
  </si>
  <si>
    <t>…</t>
  </si>
  <si>
    <t>Bolivia</t>
  </si>
  <si>
    <t>Cote d'Ivoire</t>
  </si>
  <si>
    <t>Dem. Rep. of the Congo</t>
  </si>
  <si>
    <t>Korea, Republic of</t>
  </si>
  <si>
    <t>The Former Yugoslav Rep. of  Macedonia</t>
  </si>
  <si>
    <t>United Rep. of Tanzania</t>
  </si>
  <si>
    <t>United States</t>
  </si>
  <si>
    <t>Footnotes:</t>
  </si>
  <si>
    <t>When the Fertilizer Utilization Account (FUA) does not balance due to utilization from stockpiles, apparent consumption has been set to zero.</t>
  </si>
  <si>
    <t>For more information visit the FAOSTAT ResourceSTAT website: http://faostat.fao.org/site/405/default.aspx.</t>
  </si>
  <si>
    <r>
      <t xml:space="preserve">Last update: </t>
    </r>
    <r>
      <rPr>
        <sz val="9"/>
        <rFont val="Arial"/>
        <family val="2"/>
      </rPr>
      <t>October 2010</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</si>
</sst>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0"/>
    <numFmt numFmtId="165" formatCode="##\ ##0.00"/>
  </numFmts>
  <fonts count="30">
    <font>
      <sz val="10"/>
      <name val="Arial"/>
      <family val="0"/>
    </font>
    <font>
      <b/>
      <sz val="10"/>
      <name val="Arial"/>
      <family val="2"/>
    </font>
    <font>
      <sz val="8"/>
      <name val="Arial"/>
      <family val="0"/>
    </font>
    <font>
      <sz val="10"/>
      <color indexed="8"/>
      <name val="Arial"/>
      <family val="0"/>
    </font>
    <font>
      <sz val="8"/>
      <color indexed="8"/>
      <name val="Arial"/>
      <family val="0"/>
    </font>
    <font>
      <b/>
      <u val="single"/>
      <sz val="9"/>
      <name val="Arial"/>
      <family val="2"/>
    </font>
    <font>
      <i/>
      <sz val="8"/>
      <color indexed="8"/>
      <name val="Arial"/>
      <family val="2"/>
    </font>
    <font>
      <vertAlign val="subscript"/>
      <sz val="8"/>
      <name val="Arial"/>
      <family val="2"/>
    </font>
    <font>
      <vertAlign val="superscript"/>
      <sz val="8"/>
      <name val="Arial"/>
      <family val="2"/>
    </font>
    <font>
      <b/>
      <sz val="15"/>
      <name val="Arial"/>
      <family val="0"/>
    </font>
    <font>
      <i/>
      <sz val="12"/>
      <name val="Arial"/>
      <family val="2"/>
    </font>
    <font>
      <i/>
      <sz val="10"/>
      <name val="Arial"/>
      <family val="0"/>
    </font>
    <font>
      <i/>
      <sz val="8"/>
      <name val="Arial"/>
      <family val="2"/>
    </font>
    <font>
      <b/>
      <sz val="10"/>
      <color indexed="8"/>
      <name val="Arial"/>
      <family val="2"/>
    </font>
    <font>
      <b/>
      <sz val="8"/>
      <color indexed="8"/>
      <name val="Arial"/>
      <family val="2"/>
    </font>
    <font>
      <sz val="9"/>
      <name val="Arial"/>
      <family val="0"/>
    </font>
    <font>
      <b/>
      <sz val="11"/>
      <color indexed="12"/>
      <name val="Arial"/>
      <family val="2"/>
    </font>
    <font>
      <i/>
      <sz val="8"/>
      <color indexed="22"/>
      <name val="Arial"/>
      <family val="2"/>
    </font>
    <font>
      <b/>
      <sz val="13"/>
      <name val="Arial"/>
      <family val="2"/>
    </font>
    <font>
      <b/>
      <sz val="10"/>
      <color indexed="12"/>
      <name val="Arial"/>
      <family val="2"/>
    </font>
    <font>
      <i/>
      <sz val="8"/>
      <color indexed="55"/>
      <name val="Arial"/>
      <family val="2"/>
    </font>
    <font>
      <sz val="10"/>
      <color indexed="9"/>
      <name val="Arial"/>
      <family val="0"/>
    </font>
    <font>
      <i/>
      <sz val="9"/>
      <name val="Arial"/>
      <family val="0"/>
    </font>
    <font>
      <b/>
      <sz val="15"/>
      <color indexed="9"/>
      <name val="Arial"/>
      <family val="0"/>
    </font>
    <font>
      <b/>
      <sz val="12"/>
      <color indexed="9"/>
      <name val="Arial"/>
      <family val="0"/>
    </font>
    <font>
      <b/>
      <u val="single"/>
      <sz val="9"/>
      <color indexed="9"/>
      <name val="Arial"/>
      <family val="0"/>
    </font>
    <font>
      <i/>
      <vertAlign val="superscript"/>
      <sz val="8"/>
      <name val="Arial"/>
      <family val="2"/>
    </font>
    <font>
      <sz val="8"/>
      <name val="Tahoma"/>
      <family val="2"/>
    </font>
    <font>
      <vertAlign val="superscript"/>
      <sz val="10"/>
      <name val="Arial"/>
      <family val="0"/>
    </font>
    <font>
      <i/>
      <vertAlign val="superscript"/>
      <sz val="9"/>
      <name val="Arial"/>
      <family val="2"/>
    </font>
  </fonts>
  <fills count="8">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90">
    <xf numFmtId="0" fontId="0" fillId="0" borderId="0" xfId="0" applyAlignment="1">
      <alignment/>
    </xf>
    <xf numFmtId="0" fontId="0" fillId="0" borderId="0" xfId="0" applyBorder="1" applyAlignment="1" applyProtection="1">
      <alignment/>
      <protection locked="0"/>
    </xf>
    <xf numFmtId="0" fontId="9" fillId="2" borderId="0" xfId="0" applyFont="1" applyFill="1" applyAlignment="1" applyProtection="1">
      <alignment horizontal="left"/>
      <protection locked="0"/>
    </xf>
    <xf numFmtId="0" fontId="0" fillId="2" borderId="0" xfId="0" applyFill="1" applyBorder="1" applyAlignment="1" applyProtection="1">
      <alignment/>
      <protection locked="0"/>
    </xf>
    <xf numFmtId="0" fontId="11" fillId="2" borderId="0" xfId="0" applyFont="1" applyFill="1" applyAlignment="1" applyProtection="1">
      <alignment horizontal="right"/>
      <protection locked="0"/>
    </xf>
    <xf numFmtId="49" fontId="0" fillId="2" borderId="0" xfId="0" applyNumberFormat="1" applyFont="1" applyFill="1" applyAlignment="1" applyProtection="1">
      <alignment horizontal="right"/>
      <protection locked="0"/>
    </xf>
    <xf numFmtId="0" fontId="10" fillId="2" borderId="0" xfId="0" applyFont="1" applyFill="1" applyAlignment="1" applyProtection="1">
      <alignment horizontal="right"/>
      <protection locked="0"/>
    </xf>
    <xf numFmtId="0" fontId="16" fillId="2" borderId="0" xfId="0" applyFont="1" applyFill="1" applyAlignment="1" applyProtection="1">
      <alignment/>
      <protection locked="0"/>
    </xf>
    <xf numFmtId="0" fontId="13" fillId="3" borderId="0" xfId="19" applyFont="1" applyFill="1" applyBorder="1" applyAlignment="1" applyProtection="1">
      <alignment horizontal="center"/>
      <protection locked="0"/>
    </xf>
    <xf numFmtId="0" fontId="14" fillId="3" borderId="0" xfId="19" applyFont="1" applyFill="1" applyBorder="1" applyAlignment="1" applyProtection="1">
      <alignment horizontal="right"/>
      <protection locked="0"/>
    </xf>
    <xf numFmtId="0" fontId="3" fillId="4" borderId="0" xfId="19" applyFont="1" applyFill="1" applyBorder="1" applyAlignment="1" applyProtection="1">
      <alignment horizontal="center"/>
      <protection locked="0"/>
    </xf>
    <xf numFmtId="0" fontId="0" fillId="4" borderId="0" xfId="0" applyFill="1" applyBorder="1" applyAlignment="1" applyProtection="1">
      <alignment/>
      <protection locked="0"/>
    </xf>
    <xf numFmtId="0" fontId="0" fillId="5" borderId="0" xfId="0" applyFill="1" applyBorder="1" applyAlignment="1" applyProtection="1">
      <alignment/>
      <protection locked="0"/>
    </xf>
    <xf numFmtId="0" fontId="4" fillId="6" borderId="0" xfId="19" applyFont="1" applyFill="1" applyBorder="1" applyAlignment="1" applyProtection="1">
      <alignment wrapText="1"/>
      <protection locked="0"/>
    </xf>
    <xf numFmtId="2" fontId="2" fillId="4" borderId="0" xfId="0" applyNumberFormat="1" applyFont="1" applyFill="1" applyBorder="1" applyAlignment="1" applyProtection="1">
      <alignment horizontal="right"/>
      <protection locked="0"/>
    </xf>
    <xf numFmtId="2" fontId="12" fillId="0" borderId="0" xfId="0" applyNumberFormat="1" applyFont="1" applyFill="1" applyAlignment="1" applyProtection="1">
      <alignment horizontal="right" wrapText="1"/>
      <protection locked="0"/>
    </xf>
    <xf numFmtId="0" fontId="5" fillId="0" borderId="0" xfId="0" applyFont="1" applyBorder="1" applyAlignment="1" applyProtection="1">
      <alignment horizontal="left"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wrapText="1" shrinkToFit="1"/>
      <protection locked="0"/>
    </xf>
    <xf numFmtId="0" fontId="2" fillId="0" borderId="0" xfId="0" applyFont="1" applyBorder="1" applyAlignment="1" applyProtection="1">
      <alignment/>
      <protection locked="0"/>
    </xf>
    <xf numFmtId="0" fontId="13" fillId="3" borderId="1" xfId="19" applyFont="1" applyFill="1" applyBorder="1" applyAlignment="1" applyProtection="1">
      <alignment horizontal="left"/>
      <protection hidden="1"/>
    </xf>
    <xf numFmtId="0" fontId="14" fillId="3" borderId="2" xfId="19" applyFont="1" applyFill="1" applyBorder="1" applyAlignment="1" applyProtection="1">
      <alignment horizontal="right"/>
      <protection hidden="1"/>
    </xf>
    <xf numFmtId="0" fontId="0" fillId="2" borderId="0" xfId="0" applyFill="1" applyBorder="1" applyAlignment="1" applyProtection="1">
      <alignment horizontal="left"/>
      <protection locked="0"/>
    </xf>
    <xf numFmtId="0" fontId="0" fillId="3" borderId="0" xfId="0" applyFill="1" applyBorder="1" applyAlignment="1" applyProtection="1">
      <alignment/>
      <protection locked="0"/>
    </xf>
    <xf numFmtId="0" fontId="0" fillId="0" borderId="0" xfId="0" applyFill="1" applyBorder="1" applyAlignment="1" applyProtection="1">
      <alignment/>
      <protection locked="0"/>
    </xf>
    <xf numFmtId="0" fontId="4" fillId="0" borderId="0" xfId="19" applyFont="1" applyFill="1" applyBorder="1" applyAlignment="1" applyProtection="1">
      <alignment wrapText="1"/>
      <protection locked="0"/>
    </xf>
    <xf numFmtId="2" fontId="2" fillId="0" borderId="0" xfId="0" applyNumberFormat="1" applyFont="1" applyFill="1" applyBorder="1" applyAlignment="1" applyProtection="1">
      <alignment horizontal="right"/>
      <protection locked="0"/>
    </xf>
    <xf numFmtId="0" fontId="2" fillId="0" borderId="0" xfId="0" applyFont="1" applyBorder="1" applyAlignment="1" applyProtection="1">
      <alignment horizontal="right"/>
      <protection locked="0"/>
    </xf>
    <xf numFmtId="15" fontId="2" fillId="0" borderId="0" xfId="0" applyNumberFormat="1" applyFont="1" applyBorder="1" applyAlignment="1" applyProtection="1">
      <alignment horizontal="right"/>
      <protection locked="0"/>
    </xf>
    <xf numFmtId="0" fontId="18" fillId="2" borderId="0" xfId="0" applyFont="1" applyFill="1" applyBorder="1" applyAlignment="1" applyProtection="1">
      <alignment horizontal="left"/>
      <protection locked="0"/>
    </xf>
    <xf numFmtId="0" fontId="19" fillId="2" borderId="0" xfId="0" applyFont="1" applyFill="1" applyAlignment="1" applyProtection="1">
      <alignment horizontal="left"/>
      <protection locked="0"/>
    </xf>
    <xf numFmtId="0" fontId="20" fillId="2" borderId="0" xfId="0" applyFont="1" applyFill="1" applyAlignment="1" applyProtection="1">
      <alignment horizontal="right"/>
      <protection locked="0"/>
    </xf>
    <xf numFmtId="0" fontId="21" fillId="5" borderId="0" xfId="0" applyFont="1" applyFill="1" applyBorder="1" applyAlignment="1" applyProtection="1">
      <alignment/>
      <protection locked="0"/>
    </xf>
    <xf numFmtId="0" fontId="3" fillId="4" borderId="3" xfId="19" applyFont="1" applyFill="1" applyBorder="1" applyAlignment="1" applyProtection="1">
      <alignment horizontal="center"/>
      <protection hidden="1"/>
    </xf>
    <xf numFmtId="0" fontId="0" fillId="0" borderId="4" xfId="0" applyFill="1" applyBorder="1" applyAlignment="1" applyProtection="1">
      <alignment shrinkToFit="1"/>
      <protection hidden="1"/>
    </xf>
    <xf numFmtId="2" fontId="15" fillId="0" borderId="5" xfId="0" applyNumberFormat="1" applyFont="1" applyFill="1" applyBorder="1" applyAlignment="1" applyProtection="1">
      <alignment horizontal="right"/>
      <protection hidden="1"/>
    </xf>
    <xf numFmtId="2" fontId="15" fillId="0" borderId="6" xfId="0" applyNumberFormat="1" applyFont="1" applyFill="1" applyBorder="1" applyAlignment="1" applyProtection="1">
      <alignment horizontal="right"/>
      <protection hidden="1"/>
    </xf>
    <xf numFmtId="0" fontId="3" fillId="4" borderId="7" xfId="19" applyFont="1" applyFill="1" applyBorder="1" applyAlignment="1" applyProtection="1">
      <alignment horizontal="center"/>
      <protection hidden="1"/>
    </xf>
    <xf numFmtId="0" fontId="22" fillId="2" borderId="0" xfId="0" applyFont="1" applyFill="1" applyAlignment="1" applyProtection="1">
      <alignment horizontal="left"/>
      <protection locked="0"/>
    </xf>
    <xf numFmtId="0" fontId="21" fillId="0" borderId="0" xfId="0" applyFont="1" applyBorder="1" applyAlignment="1" applyProtection="1">
      <alignment/>
      <protection locked="0"/>
    </xf>
    <xf numFmtId="0" fontId="21" fillId="2" borderId="0" xfId="0" applyFont="1" applyFill="1" applyBorder="1" applyAlignment="1" applyProtection="1">
      <alignment/>
      <protection locked="0"/>
    </xf>
    <xf numFmtId="0" fontId="23" fillId="2" borderId="0" xfId="0" applyFont="1" applyFill="1" applyAlignment="1" applyProtection="1">
      <alignment horizontal="left"/>
      <protection locked="0"/>
    </xf>
    <xf numFmtId="0" fontId="24" fillId="2" borderId="0" xfId="0" applyFont="1" applyFill="1" applyBorder="1" applyAlignment="1" applyProtection="1">
      <alignment horizontal="left"/>
      <protection locked="0"/>
    </xf>
    <xf numFmtId="0" fontId="21" fillId="3" borderId="0" xfId="0" applyFont="1" applyFill="1" applyBorder="1" applyAlignment="1" applyProtection="1">
      <alignment/>
      <protection locked="0"/>
    </xf>
    <xf numFmtId="0" fontId="21" fillId="4" borderId="0" xfId="0" applyFont="1" applyFill="1" applyBorder="1" applyAlignment="1" applyProtection="1">
      <alignment/>
      <protection locked="0"/>
    </xf>
    <xf numFmtId="0" fontId="21" fillId="0" borderId="0" xfId="0" applyFont="1" applyFill="1" applyBorder="1" applyAlignment="1" applyProtection="1">
      <alignment/>
      <protection locked="0"/>
    </xf>
    <xf numFmtId="0" fontId="25" fillId="0" borderId="0" xfId="0" applyFont="1" applyBorder="1" applyAlignment="1" applyProtection="1">
      <alignment horizontal="left" wrapText="1"/>
      <protection locked="0"/>
    </xf>
    <xf numFmtId="165" fontId="2" fillId="5" borderId="0" xfId="0" applyNumberFormat="1" applyFont="1" applyFill="1" applyAlignment="1" applyProtection="1">
      <alignment horizontal="right"/>
      <protection locked="0"/>
    </xf>
    <xf numFmtId="165" fontId="2" fillId="0" borderId="0" xfId="0" applyNumberFormat="1" applyFont="1" applyAlignment="1" applyProtection="1">
      <alignment horizontal="right"/>
      <protection locked="0"/>
    </xf>
    <xf numFmtId="0" fontId="2" fillId="0" borderId="0" xfId="0" applyFont="1" applyBorder="1" applyAlignment="1" applyProtection="1">
      <alignment vertical="distributed"/>
      <protection locked="0"/>
    </xf>
    <xf numFmtId="0" fontId="2" fillId="5" borderId="0" xfId="0" applyFont="1" applyFill="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wrapText="1"/>
      <protection locked="0"/>
    </xf>
    <xf numFmtId="0" fontId="2" fillId="5" borderId="0" xfId="0" applyFont="1" applyFill="1" applyAlignment="1" applyProtection="1">
      <alignment wrapText="1"/>
      <protection locked="0"/>
    </xf>
    <xf numFmtId="0" fontId="26" fillId="5" borderId="0" xfId="0" applyNumberFormat="1" applyFont="1" applyFill="1" applyAlignment="1" applyProtection="1">
      <alignment horizontal="left"/>
      <protection locked="0"/>
    </xf>
    <xf numFmtId="0" fontId="0" fillId="0" borderId="0" xfId="0" applyAlignment="1" applyProtection="1">
      <alignment/>
      <protection locked="0"/>
    </xf>
    <xf numFmtId="0" fontId="26" fillId="0" borderId="0" xfId="0" applyNumberFormat="1" applyFont="1" applyFill="1" applyAlignment="1" applyProtection="1">
      <alignment horizontal="left"/>
      <protection locked="0"/>
    </xf>
    <xf numFmtId="0" fontId="5" fillId="0" borderId="0" xfId="0" applyFont="1" applyAlignment="1" applyProtection="1">
      <alignment horizontal="left"/>
      <protection locked="0"/>
    </xf>
    <xf numFmtId="0" fontId="2" fillId="0" borderId="0" xfId="0" applyFont="1" applyAlignment="1" applyProtection="1">
      <alignment vertical="top" shrinkToFit="1"/>
      <protection locked="0"/>
    </xf>
    <xf numFmtId="0" fontId="2" fillId="0" borderId="0" xfId="0" applyFont="1" applyAlignment="1" applyProtection="1">
      <alignment horizontal="left"/>
      <protection locked="0"/>
    </xf>
    <xf numFmtId="0" fontId="6" fillId="4" borderId="8" xfId="19" applyFont="1" applyFill="1" applyBorder="1" applyAlignment="1" applyProtection="1">
      <alignment horizontal="center"/>
      <protection hidden="1"/>
    </xf>
    <xf numFmtId="0" fontId="2" fillId="0" borderId="0" xfId="0" applyFont="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wrapText="1" shrinkToFit="1"/>
      <protection locked="0"/>
    </xf>
    <xf numFmtId="0" fontId="5"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0" fillId="7" borderId="9" xfId="0" applyFill="1" applyBorder="1" applyAlignment="1" applyProtection="1">
      <alignment horizontal="left" shrinkToFit="1"/>
      <protection locked="0"/>
    </xf>
    <xf numFmtId="0" fontId="0" fillId="7" borderId="10" xfId="0" applyFill="1" applyBorder="1" applyAlignment="1" applyProtection="1">
      <alignment horizontal="left" shrinkToFit="1"/>
      <protection locked="0"/>
    </xf>
    <xf numFmtId="0" fontId="0" fillId="7" borderId="11" xfId="0" applyFill="1" applyBorder="1" applyAlignment="1" applyProtection="1">
      <alignment horizontal="left" shrinkToFit="1"/>
      <protection locked="0"/>
    </xf>
    <xf numFmtId="0" fontId="6" fillId="4" borderId="0" xfId="19" applyFont="1" applyFill="1" applyBorder="1" applyAlignment="1" applyProtection="1">
      <alignment horizontal="center"/>
      <protection locked="0"/>
    </xf>
    <xf numFmtId="0" fontId="6" fillId="4" borderId="10" xfId="19" applyFont="1" applyFill="1" applyBorder="1" applyAlignment="1" applyProtection="1">
      <alignment horizontal="center"/>
      <protection hidden="1"/>
    </xf>
    <xf numFmtId="0" fontId="2" fillId="0" borderId="0" xfId="0" applyFont="1" applyBorder="1" applyAlignment="1" applyProtection="1">
      <alignment vertical="distributed"/>
      <protection locked="0"/>
    </xf>
    <xf numFmtId="0" fontId="26" fillId="0" borderId="0" xfId="0" applyNumberFormat="1" applyFont="1" applyFill="1" applyAlignment="1" applyProtection="1">
      <alignment horizontal="left"/>
      <protection locked="0"/>
    </xf>
    <xf numFmtId="0" fontId="26" fillId="5" borderId="0" xfId="0" applyNumberFormat="1" applyFont="1" applyFill="1" applyAlignment="1" applyProtection="1">
      <alignment horizontal="left"/>
      <protection locked="0"/>
    </xf>
    <xf numFmtId="0" fontId="0" fillId="0" borderId="0" xfId="0" applyBorder="1" applyAlignment="1" applyProtection="1">
      <alignment horizontal="left"/>
      <protection locked="0"/>
    </xf>
    <xf numFmtId="0" fontId="0" fillId="2" borderId="0" xfId="0" applyFont="1" applyFill="1" applyBorder="1" applyAlignment="1" applyProtection="1">
      <alignment horizontal="left"/>
      <protection locked="0"/>
    </xf>
    <xf numFmtId="0" fontId="1" fillId="3" borderId="12" xfId="0" applyFont="1" applyFill="1" applyBorder="1" applyAlignment="1" applyProtection="1">
      <alignment horizontal="left"/>
      <protection hidden="1"/>
    </xf>
    <xf numFmtId="0" fontId="0" fillId="4" borderId="13" xfId="0" applyFill="1" applyBorder="1" applyAlignment="1" applyProtection="1">
      <alignment horizontal="left"/>
      <protection hidden="1"/>
    </xf>
    <xf numFmtId="0" fontId="0" fillId="4" borderId="14" xfId="0" applyFill="1" applyBorder="1" applyAlignment="1" applyProtection="1">
      <alignment horizontal="left"/>
      <protection hidden="1"/>
    </xf>
    <xf numFmtId="0" fontId="17" fillId="2" borderId="0" xfId="0"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5" borderId="0" xfId="0" applyFill="1" applyAlignment="1" applyProtection="1">
      <alignment horizontal="left"/>
      <protection locked="0"/>
    </xf>
    <xf numFmtId="0" fontId="28" fillId="5" borderId="0" xfId="0" applyFont="1" applyFill="1" applyAlignment="1" applyProtection="1">
      <alignment horizontal="left"/>
      <protection locked="0"/>
    </xf>
    <xf numFmtId="0" fontId="28" fillId="0" borderId="0" xfId="0" applyFont="1" applyAlignment="1" applyProtection="1">
      <alignment horizontal="left"/>
      <protection locked="0"/>
    </xf>
    <xf numFmtId="0" fontId="0" fillId="0" borderId="0" xfId="0" applyFill="1" applyBorder="1" applyAlignment="1" applyProtection="1">
      <alignment horizontal="left"/>
      <protection locked="0"/>
    </xf>
    <xf numFmtId="0" fontId="12" fillId="0" borderId="0" xfId="0" applyFont="1" applyBorder="1" applyAlignment="1" applyProtection="1">
      <alignment horizontal="left"/>
      <protection locked="0"/>
    </xf>
    <xf numFmtId="0" fontId="2" fillId="0" borderId="0" xfId="0" applyFont="1" applyBorder="1" applyAlignment="1" applyProtection="1">
      <alignment horizontal="left" vertical="distributed"/>
      <protection locked="0"/>
    </xf>
    <xf numFmtId="1" fontId="29" fillId="0" borderId="15" xfId="0" applyNumberFormat="1" applyFont="1" applyFill="1" applyBorder="1" applyAlignment="1" applyProtection="1">
      <alignment horizontal="left"/>
      <protection hidden="1"/>
    </xf>
  </cellXfs>
  <cellStyles count="7">
    <cellStyle name="Normal" xfId="0"/>
    <cellStyle name="Comma" xfId="15"/>
    <cellStyle name="Comma [0]" xfId="16"/>
    <cellStyle name="Currency" xfId="17"/>
    <cellStyle name="Currency [0]" xfId="18"/>
    <cellStyle name="Normal_2007"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M194"/>
  <sheetViews>
    <sheetView tabSelected="1" workbookViewId="0" topLeftCell="A2">
      <pane ySplit="21" topLeftCell="BM23" activePane="bottomLeft" state="frozen"/>
      <selection pane="topLeft" activeCell="A2" sqref="A2"/>
      <selection pane="bottomLeft" activeCell="M12" sqref="M12"/>
    </sheetView>
  </sheetViews>
  <sheetFormatPr defaultColWidth="9.140625" defaultRowHeight="12.75"/>
  <cols>
    <col min="1" max="1" width="1.421875" style="39" customWidth="1"/>
    <col min="2" max="2" width="32.7109375" style="1" customWidth="1"/>
    <col min="3" max="3" width="16.57421875" style="1" customWidth="1"/>
    <col min="4" max="4" width="1.7109375" style="1" customWidth="1"/>
    <col min="5" max="5" width="16.28125" style="1" customWidth="1"/>
    <col min="6" max="6" width="1.7109375" style="1" customWidth="1"/>
    <col min="7" max="7" width="18.140625" style="1" customWidth="1"/>
    <col min="8" max="8" width="1.57421875" style="75" customWidth="1"/>
    <col min="9" max="9" width="2.57421875" style="1" hidden="1" customWidth="1"/>
    <col min="10" max="16384" width="9.140625" style="1" customWidth="1"/>
  </cols>
  <sheetData>
    <row r="1" ht="6.75" customHeight="1" hidden="1"/>
    <row r="2" spans="1:9" ht="11.25" customHeight="1">
      <c r="A2" s="40"/>
      <c r="B2" s="3"/>
      <c r="C2" s="3"/>
      <c r="D2" s="3"/>
      <c r="E2" s="3"/>
      <c r="F2" s="3"/>
      <c r="G2" s="3"/>
      <c r="H2" s="22"/>
      <c r="I2" s="3"/>
    </row>
    <row r="3" spans="1:9" ht="19.5">
      <c r="A3" s="40"/>
      <c r="B3" s="2" t="s">
        <v>154</v>
      </c>
      <c r="C3" s="3"/>
      <c r="D3" s="3"/>
      <c r="E3" s="3"/>
      <c r="F3" s="3"/>
      <c r="G3" s="3"/>
      <c r="H3" s="22"/>
      <c r="I3" s="3"/>
    </row>
    <row r="4" spans="1:9" ht="4.5" customHeight="1">
      <c r="A4" s="41"/>
      <c r="B4" s="3"/>
      <c r="C4" s="3"/>
      <c r="D4" s="3"/>
      <c r="E4" s="3"/>
      <c r="F4" s="3"/>
      <c r="G4" s="3"/>
      <c r="H4" s="22"/>
      <c r="I4" s="3"/>
    </row>
    <row r="5" spans="1:9" ht="16.5">
      <c r="A5" s="40"/>
      <c r="B5" s="29" t="s">
        <v>156</v>
      </c>
      <c r="C5" s="3"/>
      <c r="D5" s="3"/>
      <c r="E5" s="3"/>
      <c r="F5" s="3"/>
      <c r="G5" s="3"/>
      <c r="H5" s="76"/>
      <c r="I5" s="3"/>
    </row>
    <row r="6" spans="1:9" ht="10.5" customHeight="1">
      <c r="A6" s="42"/>
      <c r="B6" s="3"/>
      <c r="C6" s="3"/>
      <c r="D6" s="3"/>
      <c r="E6" s="3"/>
      <c r="F6" s="3"/>
      <c r="G6" s="3"/>
      <c r="H6" s="76"/>
      <c r="I6" s="4"/>
    </row>
    <row r="7" spans="1:9" ht="12.75">
      <c r="A7" s="40"/>
      <c r="B7" s="38"/>
      <c r="C7" s="5"/>
      <c r="D7" s="5"/>
      <c r="E7" s="38" t="s">
        <v>174</v>
      </c>
      <c r="F7" s="38"/>
      <c r="G7" s="3"/>
      <c r="H7" s="76"/>
      <c r="I7" s="4"/>
    </row>
    <row r="8" spans="1:9" ht="15.75">
      <c r="A8" s="42"/>
      <c r="B8" s="3"/>
      <c r="C8" s="3"/>
      <c r="D8" s="3"/>
      <c r="E8" s="3"/>
      <c r="F8" s="3"/>
      <c r="G8" s="3"/>
      <c r="H8" s="22"/>
      <c r="I8" s="6"/>
    </row>
    <row r="9" spans="1:9" ht="12.75">
      <c r="A9" s="40"/>
      <c r="B9" s="30" t="s">
        <v>149</v>
      </c>
      <c r="C9" s="3"/>
      <c r="D9" s="3"/>
      <c r="E9" s="67" t="s">
        <v>0</v>
      </c>
      <c r="F9" s="68"/>
      <c r="G9" s="68"/>
      <c r="H9" s="69"/>
      <c r="I9" s="22"/>
    </row>
    <row r="10" spans="1:9" ht="13.5" customHeight="1">
      <c r="A10" s="42"/>
      <c r="B10" s="3"/>
      <c r="C10" s="3"/>
      <c r="D10" s="3"/>
      <c r="E10" s="3"/>
      <c r="F10" s="3"/>
      <c r="G10" s="22"/>
      <c r="H10" s="22"/>
      <c r="I10" s="22"/>
    </row>
    <row r="11" spans="1:9" ht="15.75">
      <c r="A11" s="42"/>
      <c r="B11" s="7"/>
      <c r="C11" s="3"/>
      <c r="D11" s="3"/>
      <c r="E11" s="3"/>
      <c r="F11" s="3"/>
      <c r="G11" s="22"/>
      <c r="H11" s="22"/>
      <c r="I11" s="22"/>
    </row>
    <row r="12" spans="1:9" ht="13.5" thickBot="1">
      <c r="A12" s="40"/>
      <c r="B12" s="3"/>
      <c r="C12" s="3"/>
      <c r="D12" s="3"/>
      <c r="E12" s="3"/>
      <c r="F12" s="3"/>
      <c r="G12" s="3"/>
      <c r="H12" s="22"/>
      <c r="I12" s="3"/>
    </row>
    <row r="13" spans="1:9" ht="12.75">
      <c r="A13" s="40"/>
      <c r="B13" s="20" t="s">
        <v>150</v>
      </c>
      <c r="C13" s="21" t="s">
        <v>140</v>
      </c>
      <c r="D13" s="21"/>
      <c r="E13" s="21" t="s">
        <v>141</v>
      </c>
      <c r="F13" s="21"/>
      <c r="G13" s="21" t="s">
        <v>142</v>
      </c>
      <c r="H13" s="77"/>
      <c r="I13" s="3"/>
    </row>
    <row r="14" spans="1:9" ht="12.75">
      <c r="A14" s="40"/>
      <c r="B14" s="33"/>
      <c r="C14" s="71" t="s">
        <v>147</v>
      </c>
      <c r="D14" s="71"/>
      <c r="E14" s="71"/>
      <c r="F14" s="71"/>
      <c r="G14" s="71"/>
      <c r="H14" s="78"/>
      <c r="I14" s="3"/>
    </row>
    <row r="15" spans="1:9" ht="13.5">
      <c r="A15" s="40"/>
      <c r="B15" s="34" t="str">
        <f>E9</f>
        <v>Afghanistan</v>
      </c>
      <c r="C15" s="35">
        <f>VLOOKUP(E9,A23:G174,3,TRUE)</f>
        <v>0.6585069902400422</v>
      </c>
      <c r="D15" s="89">
        <f>IF((VLOOKUP(E9,A23:G174,4,TRUE))="","",(VLOOKUP(E9,A23:G174,4,TRUE)))</f>
      </c>
      <c r="E15" s="35" t="str">
        <f>VLOOKUP(E9,A23:G174,5,TRUE)</f>
        <v>...</v>
      </c>
      <c r="F15" s="89">
        <f>IF((VLOOKUP(E9,A23:G174,6,TRUE))="","",(VLOOKUP(E9,A23:G174,6,TRUE)))</f>
      </c>
      <c r="G15" s="36" t="str">
        <f>VLOOKUP(E9,A23:G174,7,TRUE)</f>
        <v>…</v>
      </c>
      <c r="H15" s="89">
        <f>IF((VLOOKUP(E9,A23:H174,8,TRUE))="","",(VLOOKUP(E9,A23:H174,8,TRUE)))</f>
      </c>
      <c r="I15" s="3"/>
    </row>
    <row r="16" spans="1:9" ht="3" customHeight="1" thickBot="1">
      <c r="A16" s="40"/>
      <c r="B16" s="37"/>
      <c r="C16" s="60"/>
      <c r="D16" s="60"/>
      <c r="E16" s="60"/>
      <c r="F16" s="60"/>
      <c r="G16" s="60"/>
      <c r="H16" s="79"/>
      <c r="I16" s="3"/>
    </row>
    <row r="17" spans="1:9" ht="12.75">
      <c r="A17" s="40"/>
      <c r="B17" s="3"/>
      <c r="C17" s="3"/>
      <c r="D17" s="3"/>
      <c r="E17" s="3"/>
      <c r="F17" s="3"/>
      <c r="G17" s="3"/>
      <c r="H17" s="31" t="s">
        <v>153</v>
      </c>
      <c r="I17" s="3"/>
    </row>
    <row r="18" spans="1:9" ht="12.75">
      <c r="A18" s="40"/>
      <c r="B18" s="3"/>
      <c r="C18" s="3"/>
      <c r="D18" s="3"/>
      <c r="E18" s="3"/>
      <c r="F18" s="3"/>
      <c r="G18" s="3"/>
      <c r="H18" s="80"/>
      <c r="I18" s="3"/>
    </row>
    <row r="20" spans="5:7" ht="12.75">
      <c r="E20" s="27"/>
      <c r="F20" s="27"/>
      <c r="G20" s="28"/>
    </row>
    <row r="21" spans="1:9" ht="12.75">
      <c r="A21" s="43"/>
      <c r="B21" s="8" t="s">
        <v>150</v>
      </c>
      <c r="C21" s="9" t="s">
        <v>140</v>
      </c>
      <c r="D21" s="9"/>
      <c r="E21" s="9" t="s">
        <v>141</v>
      </c>
      <c r="F21" s="9"/>
      <c r="G21" s="9" t="s">
        <v>142</v>
      </c>
      <c r="H21" s="81"/>
      <c r="I21" s="23"/>
    </row>
    <row r="22" spans="1:9" ht="12.75">
      <c r="A22" s="44"/>
      <c r="B22" s="10"/>
      <c r="C22" s="70" t="s">
        <v>147</v>
      </c>
      <c r="D22" s="70"/>
      <c r="E22" s="70"/>
      <c r="F22" s="70"/>
      <c r="G22" s="70"/>
      <c r="H22" s="82"/>
      <c r="I22" s="11"/>
    </row>
    <row r="23" spans="1:9" ht="12.75">
      <c r="A23" s="32" t="s">
        <v>0</v>
      </c>
      <c r="B23" s="50" t="s">
        <v>0</v>
      </c>
      <c r="C23" s="47">
        <v>0.6585069902400422</v>
      </c>
      <c r="D23" s="47"/>
      <c r="E23" s="47" t="s">
        <v>162</v>
      </c>
      <c r="F23" s="47"/>
      <c r="G23" s="47" t="s">
        <v>163</v>
      </c>
      <c r="H23" s="83"/>
      <c r="I23" s="12"/>
    </row>
    <row r="24" spans="1:9" ht="12.75">
      <c r="A24" s="32" t="s">
        <v>1</v>
      </c>
      <c r="B24" s="50" t="s">
        <v>1</v>
      </c>
      <c r="C24" s="47">
        <v>15.229466553767994</v>
      </c>
      <c r="D24" s="47"/>
      <c r="E24" s="47">
        <v>4.602032176121931</v>
      </c>
      <c r="F24" s="47"/>
      <c r="G24" s="47">
        <v>0</v>
      </c>
      <c r="H24" s="83"/>
      <c r="I24" s="12"/>
    </row>
    <row r="25" spans="1:9" ht="14.25">
      <c r="A25" s="32" t="s">
        <v>2</v>
      </c>
      <c r="B25" s="50" t="s">
        <v>2</v>
      </c>
      <c r="C25" s="47">
        <v>0.5592485898956644</v>
      </c>
      <c r="D25" s="47"/>
      <c r="E25" s="47">
        <v>0.50255392287395</v>
      </c>
      <c r="F25" s="47"/>
      <c r="G25" s="47">
        <v>0.1777578735868697</v>
      </c>
      <c r="H25" s="84"/>
      <c r="I25" s="12"/>
    </row>
    <row r="26" spans="1:9" ht="14.25">
      <c r="A26" s="32" t="s">
        <v>3</v>
      </c>
      <c r="B26" s="50" t="s">
        <v>3</v>
      </c>
      <c r="C26" s="47">
        <v>0.141653666146646</v>
      </c>
      <c r="D26" s="47"/>
      <c r="E26" s="47">
        <v>0.06786271450858035</v>
      </c>
      <c r="F26" s="47"/>
      <c r="G26" s="47">
        <v>0.27722308892355696</v>
      </c>
      <c r="H26" s="84"/>
      <c r="I26" s="12"/>
    </row>
    <row r="27" spans="1:9" ht="14.25">
      <c r="A27" s="32" t="s">
        <v>161</v>
      </c>
      <c r="B27" s="50" t="s">
        <v>161</v>
      </c>
      <c r="C27" s="47">
        <v>0.6923076923076923</v>
      </c>
      <c r="D27" s="47"/>
      <c r="E27" s="47">
        <v>0.3076923076923077</v>
      </c>
      <c r="F27" s="47"/>
      <c r="G27" s="47" t="s">
        <v>163</v>
      </c>
      <c r="H27" s="84"/>
      <c r="I27" s="12"/>
    </row>
    <row r="28" spans="1:8" ht="14.25">
      <c r="A28" s="39" t="s">
        <v>4</v>
      </c>
      <c r="B28" s="51" t="s">
        <v>4</v>
      </c>
      <c r="C28" s="48">
        <v>5.735483628152052</v>
      </c>
      <c r="D28" s="48"/>
      <c r="E28" s="48">
        <v>3.284742190440346</v>
      </c>
      <c r="F28" s="48"/>
      <c r="G28" s="48">
        <v>0.32651110274745954</v>
      </c>
      <c r="H28" s="85"/>
    </row>
    <row r="29" spans="1:8" ht="14.25">
      <c r="A29" s="39" t="s">
        <v>5</v>
      </c>
      <c r="B29" s="51" t="s">
        <v>5</v>
      </c>
      <c r="C29" s="48">
        <v>4.5984708009981</v>
      </c>
      <c r="D29" s="48"/>
      <c r="E29" s="48">
        <v>0.021175285580202825</v>
      </c>
      <c r="F29" s="48"/>
      <c r="G29" s="48">
        <v>0.02460911567428977</v>
      </c>
      <c r="H29" s="85"/>
    </row>
    <row r="30" spans="1:8" ht="14.25">
      <c r="A30" s="39" t="s">
        <v>6</v>
      </c>
      <c r="B30" s="51" t="s">
        <v>6</v>
      </c>
      <c r="C30" s="48">
        <v>1.669561549816913</v>
      </c>
      <c r="D30" s="48"/>
      <c r="E30" s="48">
        <v>1.662645463085447</v>
      </c>
      <c r="F30" s="48"/>
      <c r="G30" s="48">
        <v>0.23913220605433178</v>
      </c>
      <c r="H30" s="85"/>
    </row>
    <row r="31" spans="1:8" ht="14.25">
      <c r="A31" s="39" t="s">
        <v>7</v>
      </c>
      <c r="B31" s="51" t="s">
        <v>7</v>
      </c>
      <c r="C31" s="48">
        <v>26.52475559760328</v>
      </c>
      <c r="D31" s="48"/>
      <c r="E31" s="48">
        <v>9.363607694733522</v>
      </c>
      <c r="F31" s="48"/>
      <c r="G31" s="48">
        <v>11.62093976663513</v>
      </c>
      <c r="H31" s="85"/>
    </row>
    <row r="32" spans="1:8" ht="14.25">
      <c r="A32" s="39" t="s">
        <v>8</v>
      </c>
      <c r="B32" s="51" t="s">
        <v>8</v>
      </c>
      <c r="C32" s="48">
        <v>6.237517606744172</v>
      </c>
      <c r="D32" s="48"/>
      <c r="E32" s="48">
        <v>1.2674753505581602</v>
      </c>
      <c r="F32" s="48"/>
      <c r="G32" s="48">
        <v>0.6828263291777914</v>
      </c>
      <c r="H32" s="85"/>
    </row>
    <row r="33" spans="1:9" ht="14.25">
      <c r="A33" s="32" t="s">
        <v>9</v>
      </c>
      <c r="B33" s="50" t="s">
        <v>9</v>
      </c>
      <c r="C33" s="47">
        <v>2135.714285714286</v>
      </c>
      <c r="D33" s="47"/>
      <c r="E33" s="47">
        <v>1.1904761904761905</v>
      </c>
      <c r="F33" s="47"/>
      <c r="G33" s="47" t="s">
        <v>163</v>
      </c>
      <c r="H33" s="84"/>
      <c r="I33" s="12"/>
    </row>
    <row r="34" spans="1:9" ht="14.25">
      <c r="A34" s="32" t="s">
        <v>10</v>
      </c>
      <c r="B34" s="50" t="s">
        <v>10</v>
      </c>
      <c r="C34" s="47">
        <v>125.63655913978495</v>
      </c>
      <c r="D34" s="47"/>
      <c r="E34" s="47">
        <v>8.853763440860215</v>
      </c>
      <c r="F34" s="47"/>
      <c r="G34" s="47">
        <v>5.268817204301075</v>
      </c>
      <c r="H34" s="84"/>
      <c r="I34" s="12"/>
    </row>
    <row r="35" spans="1:9" ht="14.25">
      <c r="A35" s="32" t="s">
        <v>11</v>
      </c>
      <c r="B35" s="50" t="s">
        <v>11</v>
      </c>
      <c r="C35" s="47">
        <v>80.05263157894737</v>
      </c>
      <c r="D35" s="47"/>
      <c r="E35" s="47">
        <v>9.31578947368421</v>
      </c>
      <c r="F35" s="47"/>
      <c r="G35" s="47">
        <v>2.9473684210526314</v>
      </c>
      <c r="H35" s="84"/>
      <c r="I35" s="12"/>
    </row>
    <row r="36" spans="1:9" ht="14.25">
      <c r="A36" s="32" t="s">
        <v>12</v>
      </c>
      <c r="B36" s="50" t="s">
        <v>12</v>
      </c>
      <c r="C36" s="47">
        <v>58.70808567904004</v>
      </c>
      <c r="D36" s="47"/>
      <c r="E36" s="47">
        <v>20.298306605360548</v>
      </c>
      <c r="F36" s="47"/>
      <c r="G36" s="47">
        <v>67.85914545250645</v>
      </c>
      <c r="H36" s="84"/>
      <c r="I36" s="12"/>
    </row>
    <row r="37" spans="1:9" ht="14.25">
      <c r="A37" s="32" t="s">
        <v>157</v>
      </c>
      <c r="B37" s="50" t="s">
        <v>157</v>
      </c>
      <c r="C37" s="47">
        <v>10.973684210526315</v>
      </c>
      <c r="D37" s="47"/>
      <c r="E37" s="47">
        <v>10.697368421052632</v>
      </c>
      <c r="F37" s="47"/>
      <c r="G37" s="47">
        <v>1.243421052631579</v>
      </c>
      <c r="H37" s="84"/>
      <c r="I37" s="12"/>
    </row>
    <row r="38" spans="1:8" ht="14.25">
      <c r="A38" s="39" t="s">
        <v>13</v>
      </c>
      <c r="B38" s="51" t="s">
        <v>13</v>
      </c>
      <c r="C38" s="48">
        <v>1.3730017761989344</v>
      </c>
      <c r="D38" s="48"/>
      <c r="E38" s="48">
        <v>0.42451154529307283</v>
      </c>
      <c r="F38" s="48"/>
      <c r="G38" s="48">
        <v>0.2682060390763766</v>
      </c>
      <c r="H38" s="85"/>
    </row>
    <row r="39" spans="1:8" ht="14.25">
      <c r="A39" s="39" t="s">
        <v>164</v>
      </c>
      <c r="B39" s="51" t="s">
        <v>164</v>
      </c>
      <c r="C39" s="48">
        <v>0.3658708818816372</v>
      </c>
      <c r="D39" s="48"/>
      <c r="E39" s="48">
        <v>0.12428365789402211</v>
      </c>
      <c r="F39" s="48"/>
      <c r="G39" s="48">
        <v>0.043157065645454795</v>
      </c>
      <c r="H39" s="85"/>
    </row>
    <row r="40" spans="1:8" ht="14.25">
      <c r="A40" s="39" t="s">
        <v>14</v>
      </c>
      <c r="B40" s="51" t="s">
        <v>14</v>
      </c>
      <c r="C40" s="48">
        <v>5.492957746478873</v>
      </c>
      <c r="D40" s="48"/>
      <c r="E40" s="48">
        <v>0.036619718309859155</v>
      </c>
      <c r="F40" s="48"/>
      <c r="G40" s="48">
        <v>0.08779342723004695</v>
      </c>
      <c r="H40" s="85"/>
    </row>
    <row r="41" spans="1:8" ht="14.25">
      <c r="A41" s="39" t="s">
        <v>15</v>
      </c>
      <c r="B41" s="51" t="s">
        <v>15</v>
      </c>
      <c r="C41" s="48">
        <v>9.373296786389414</v>
      </c>
      <c r="D41" s="48"/>
      <c r="E41" s="48">
        <v>13.043909262759925</v>
      </c>
      <c r="F41" s="48"/>
      <c r="G41" s="48">
        <v>15.800669187145557</v>
      </c>
      <c r="H41" s="85"/>
    </row>
    <row r="42" spans="1:8" ht="14.25">
      <c r="A42" s="39" t="s">
        <v>16</v>
      </c>
      <c r="B42" s="51" t="s">
        <v>16</v>
      </c>
      <c r="C42" s="48">
        <v>10.087719298245613</v>
      </c>
      <c r="D42" s="48"/>
      <c r="E42" s="48">
        <v>7.105263157894736</v>
      </c>
      <c r="F42" s="48"/>
      <c r="G42" s="48">
        <v>8.68421052631579</v>
      </c>
      <c r="H42" s="85"/>
    </row>
    <row r="43" spans="1:9" ht="14.25">
      <c r="A43" s="32" t="s">
        <v>17</v>
      </c>
      <c r="B43" s="50" t="s">
        <v>17</v>
      </c>
      <c r="C43" s="47">
        <v>34.59006571318129</v>
      </c>
      <c r="D43" s="47"/>
      <c r="E43" s="47">
        <v>12.305566293003478</v>
      </c>
      <c r="F43" s="47"/>
      <c r="G43" s="47">
        <v>1.466756861229223</v>
      </c>
      <c r="H43" s="84"/>
      <c r="I43" s="12"/>
    </row>
    <row r="44" spans="1:9" ht="14.25">
      <c r="A44" s="32" t="s">
        <v>18</v>
      </c>
      <c r="B44" s="50" t="s">
        <v>18</v>
      </c>
      <c r="C44" s="47">
        <v>0.7349514563106796</v>
      </c>
      <c r="D44" s="47"/>
      <c r="E44" s="47">
        <v>0.6245145631067961</v>
      </c>
      <c r="F44" s="47"/>
      <c r="G44" s="47">
        <v>0.6262135922330098</v>
      </c>
      <c r="H44" s="84"/>
      <c r="I44" s="12"/>
    </row>
    <row r="45" spans="1:9" ht="14.25">
      <c r="A45" s="32" t="s">
        <v>19</v>
      </c>
      <c r="B45" s="50" t="s">
        <v>19</v>
      </c>
      <c r="C45" s="47">
        <v>0.4547945205479452</v>
      </c>
      <c r="D45" s="47"/>
      <c r="E45" s="47">
        <v>0.16940639269406393</v>
      </c>
      <c r="F45" s="47"/>
      <c r="G45" s="47">
        <v>0.26666666666666666</v>
      </c>
      <c r="H45" s="84"/>
      <c r="I45" s="12"/>
    </row>
    <row r="46" spans="1:9" ht="14.25">
      <c r="A46" s="32" t="s">
        <v>158</v>
      </c>
      <c r="B46" s="50" t="s">
        <v>158</v>
      </c>
      <c r="C46" s="47">
        <v>10.714311431143114</v>
      </c>
      <c r="D46" s="47"/>
      <c r="E46" s="47">
        <v>3.3855985598559855</v>
      </c>
      <c r="F46" s="47"/>
      <c r="G46" s="47">
        <v>1.8163816381638165</v>
      </c>
      <c r="H46" s="84"/>
      <c r="I46" s="12"/>
    </row>
    <row r="47" spans="1:9" ht="14.25">
      <c r="A47" s="32" t="s">
        <v>20</v>
      </c>
      <c r="B47" s="50" t="s">
        <v>20</v>
      </c>
      <c r="C47" s="47">
        <v>3.449197860962567</v>
      </c>
      <c r="D47" s="47"/>
      <c r="E47" s="47">
        <v>0.8046491323802248</v>
      </c>
      <c r="F47" s="47"/>
      <c r="G47" s="47">
        <v>1.3259849394303176</v>
      </c>
      <c r="H47" s="84"/>
      <c r="I47" s="12"/>
    </row>
    <row r="48" spans="1:8" ht="12.75">
      <c r="A48" s="39" t="s">
        <v>21</v>
      </c>
      <c r="B48" s="51" t="s">
        <v>21</v>
      </c>
      <c r="C48" s="48">
        <v>29.252248520710058</v>
      </c>
      <c r="D48" s="48"/>
      <c r="E48" s="48">
        <v>8.735473372781065</v>
      </c>
      <c r="F48" s="48"/>
      <c r="G48" s="48">
        <v>0</v>
      </c>
      <c r="H48" s="56">
        <v>1</v>
      </c>
    </row>
    <row r="49" spans="1:8" ht="12.75">
      <c r="A49" s="39" t="s">
        <v>22</v>
      </c>
      <c r="B49" s="51" t="s">
        <v>22</v>
      </c>
      <c r="C49" s="48">
        <v>21.41189553282074</v>
      </c>
      <c r="D49" s="48"/>
      <c r="E49" s="48">
        <v>7.871004638749444</v>
      </c>
      <c r="F49" s="48"/>
      <c r="G49" s="48">
        <v>18.04823028531486</v>
      </c>
      <c r="H49" s="73"/>
    </row>
    <row r="50" spans="1:8" ht="14.25">
      <c r="A50" s="39" t="s">
        <v>23</v>
      </c>
      <c r="B50" s="51" t="s">
        <v>23</v>
      </c>
      <c r="C50" s="48">
        <v>63.558171177929516</v>
      </c>
      <c r="D50" s="48"/>
      <c r="E50" s="48">
        <v>23.243780428059647</v>
      </c>
      <c r="F50" s="48"/>
      <c r="G50" s="48">
        <v>10.496559141431153</v>
      </c>
      <c r="H50" s="85"/>
    </row>
    <row r="51" spans="1:8" ht="14.25">
      <c r="A51" s="39" t="s">
        <v>24</v>
      </c>
      <c r="B51" s="51" t="s">
        <v>24</v>
      </c>
      <c r="C51" s="48">
        <v>10.873797343596001</v>
      </c>
      <c r="D51" s="48"/>
      <c r="E51" s="48">
        <v>4.7847186370676305</v>
      </c>
      <c r="F51" s="48"/>
      <c r="G51" s="48">
        <v>5.487468906931994</v>
      </c>
      <c r="H51" s="85"/>
    </row>
    <row r="52" spans="1:8" ht="14.25">
      <c r="A52" s="39" t="s">
        <v>25</v>
      </c>
      <c r="B52" s="51" t="s">
        <v>25</v>
      </c>
      <c r="C52" s="48">
        <v>0.03538228040220072</v>
      </c>
      <c r="D52" s="48"/>
      <c r="E52" s="48">
        <v>0.001707455890722823</v>
      </c>
      <c r="F52" s="48"/>
      <c r="G52" s="48">
        <v>0.014228799089356859</v>
      </c>
      <c r="H52" s="85"/>
    </row>
    <row r="53" spans="1:9" ht="14.25">
      <c r="A53" s="32" t="s">
        <v>26</v>
      </c>
      <c r="B53" s="50" t="s">
        <v>26</v>
      </c>
      <c r="C53" s="47">
        <v>37.69166666666667</v>
      </c>
      <c r="D53" s="47"/>
      <c r="E53" s="47">
        <v>2.662777777777778</v>
      </c>
      <c r="F53" s="47"/>
      <c r="G53" s="47">
        <v>38.25388888888889</v>
      </c>
      <c r="H53" s="84"/>
      <c r="I53" s="12"/>
    </row>
    <row r="54" spans="1:9" ht="14.25">
      <c r="A54" s="32" t="s">
        <v>165</v>
      </c>
      <c r="B54" s="50" t="s">
        <v>165</v>
      </c>
      <c r="C54" s="47">
        <v>0.8693827160493827</v>
      </c>
      <c r="D54" s="47"/>
      <c r="E54" s="47">
        <v>0.23407407407407407</v>
      </c>
      <c r="F54" s="47"/>
      <c r="G54" s="47">
        <v>1.5045925925925925</v>
      </c>
      <c r="H54" s="84"/>
      <c r="I54" s="12"/>
    </row>
    <row r="55" spans="1:9" ht="14.25">
      <c r="A55" s="32" t="s">
        <v>27</v>
      </c>
      <c r="B55" s="50" t="s">
        <v>27</v>
      </c>
      <c r="C55" s="47">
        <v>132.4076086956522</v>
      </c>
      <c r="D55" s="47"/>
      <c r="E55" s="47">
        <v>70.34549689440993</v>
      </c>
      <c r="F55" s="47"/>
      <c r="G55" s="47">
        <v>56.06133540372671</v>
      </c>
      <c r="H55" s="84"/>
      <c r="I55" s="12"/>
    </row>
    <row r="56" spans="1:9" ht="14.25">
      <c r="A56" s="32" t="s">
        <v>28</v>
      </c>
      <c r="B56" s="50" t="s">
        <v>28</v>
      </c>
      <c r="C56" s="47">
        <v>7.6906060606060604</v>
      </c>
      <c r="D56" s="47"/>
      <c r="E56" s="47">
        <v>4.797272727272727</v>
      </c>
      <c r="F56" s="47"/>
      <c r="G56" s="47">
        <v>8.983939393939394</v>
      </c>
      <c r="H56" s="84"/>
      <c r="I56" s="12"/>
    </row>
    <row r="57" spans="1:9" ht="14.25">
      <c r="A57" s="32" t="s">
        <v>29</v>
      </c>
      <c r="B57" s="50" t="s">
        <v>29</v>
      </c>
      <c r="C57" s="47">
        <v>41.60034602076125</v>
      </c>
      <c r="D57" s="47"/>
      <c r="E57" s="47">
        <v>18.50346020761246</v>
      </c>
      <c r="F57" s="47"/>
      <c r="G57" s="47">
        <v>22.301038062283737</v>
      </c>
      <c r="H57" s="84"/>
      <c r="I57" s="12"/>
    </row>
    <row r="58" spans="1:8" ht="14.25">
      <c r="A58" s="39" t="s">
        <v>30</v>
      </c>
      <c r="B58" s="51" t="s">
        <v>30</v>
      </c>
      <c r="C58" s="48">
        <v>75.66242638398116</v>
      </c>
      <c r="D58" s="48"/>
      <c r="E58" s="48">
        <v>9.081036513545348</v>
      </c>
      <c r="F58" s="48"/>
      <c r="G58" s="48">
        <v>11.541578327444052</v>
      </c>
      <c r="H58" s="85"/>
    </row>
    <row r="59" spans="1:8" ht="14.25">
      <c r="A59" s="39" t="s">
        <v>166</v>
      </c>
      <c r="B59" s="51" t="s">
        <v>166</v>
      </c>
      <c r="C59" s="48">
        <v>0.19216035634743875</v>
      </c>
      <c r="D59" s="48"/>
      <c r="E59" s="48">
        <v>0.039688195991091316</v>
      </c>
      <c r="F59" s="48"/>
      <c r="G59" s="48">
        <v>0.05086859688195991</v>
      </c>
      <c r="H59" s="85"/>
    </row>
    <row r="60" spans="1:8" ht="14.25">
      <c r="A60" s="39" t="s">
        <v>31</v>
      </c>
      <c r="B60" s="51" t="s">
        <v>31</v>
      </c>
      <c r="C60" s="48">
        <v>64.6424287856072</v>
      </c>
      <c r="D60" s="48"/>
      <c r="E60" s="48">
        <v>15.24062968515742</v>
      </c>
      <c r="F60" s="48"/>
      <c r="G60" s="48">
        <v>35.53260869565217</v>
      </c>
      <c r="H60" s="85"/>
    </row>
    <row r="61" spans="1:8" ht="14.25">
      <c r="A61" s="39" t="s">
        <v>32</v>
      </c>
      <c r="B61" s="51" t="s">
        <v>32</v>
      </c>
      <c r="C61" s="48">
        <v>8.782608695652174</v>
      </c>
      <c r="D61" s="48"/>
      <c r="E61" s="48">
        <v>0.43478260869565216</v>
      </c>
      <c r="F61" s="48"/>
      <c r="G61" s="48">
        <v>0.43478260869565216</v>
      </c>
      <c r="H61" s="85"/>
    </row>
    <row r="62" spans="1:8" ht="14.25">
      <c r="A62" s="39" t="s">
        <v>33</v>
      </c>
      <c r="B62" s="51" t="s">
        <v>33</v>
      </c>
      <c r="C62" s="48">
        <v>21.004969778374747</v>
      </c>
      <c r="D62" s="48"/>
      <c r="E62" s="48">
        <v>3.5134989926124915</v>
      </c>
      <c r="F62" s="48"/>
      <c r="G62" s="48">
        <v>11.02887844190732</v>
      </c>
      <c r="H62" s="85"/>
    </row>
    <row r="63" spans="1:9" ht="14.25">
      <c r="A63" s="32" t="s">
        <v>34</v>
      </c>
      <c r="B63" s="50" t="s">
        <v>34</v>
      </c>
      <c r="C63" s="47">
        <v>485.9133258046302</v>
      </c>
      <c r="D63" s="47"/>
      <c r="E63" s="47">
        <v>64.90993788819875</v>
      </c>
      <c r="F63" s="47"/>
      <c r="G63" s="47">
        <v>15.695652173913043</v>
      </c>
      <c r="H63" s="84"/>
      <c r="I63" s="12"/>
    </row>
    <row r="64" spans="1:9" ht="14.25">
      <c r="A64" s="32" t="s">
        <v>35</v>
      </c>
      <c r="B64" s="50" t="s">
        <v>35</v>
      </c>
      <c r="C64" s="47">
        <v>38.232603092783506</v>
      </c>
      <c r="D64" s="47"/>
      <c r="E64" s="47">
        <v>4.843427835051546</v>
      </c>
      <c r="F64" s="47"/>
      <c r="G64" s="47">
        <v>9.158505154639176</v>
      </c>
      <c r="H64" s="84"/>
      <c r="I64" s="12"/>
    </row>
    <row r="65" spans="1:9" ht="14.25">
      <c r="A65" s="32" t="s">
        <v>36</v>
      </c>
      <c r="B65" s="50" t="s">
        <v>36</v>
      </c>
      <c r="C65" s="47">
        <v>44.153175591531756</v>
      </c>
      <c r="D65" s="47"/>
      <c r="E65" s="47">
        <v>11.942714819427149</v>
      </c>
      <c r="F65" s="47"/>
      <c r="G65" s="47">
        <v>18.620174346201743</v>
      </c>
      <c r="H65" s="84"/>
      <c r="I65" s="12"/>
    </row>
    <row r="66" spans="1:9" ht="14.25">
      <c r="A66" s="32" t="s">
        <v>37</v>
      </c>
      <c r="B66" s="50" t="s">
        <v>37</v>
      </c>
      <c r="C66" s="47">
        <v>1.086547098194883</v>
      </c>
      <c r="D66" s="47"/>
      <c r="E66" s="47">
        <v>1.9470923999652305</v>
      </c>
      <c r="F66" s="47"/>
      <c r="G66" s="47" t="s">
        <v>163</v>
      </c>
      <c r="H66" s="84"/>
      <c r="I66" s="12"/>
    </row>
    <row r="67" spans="1:9" ht="14.25">
      <c r="A67" s="32" t="s">
        <v>38</v>
      </c>
      <c r="B67" s="50" t="s">
        <v>38</v>
      </c>
      <c r="C67" s="47">
        <v>18.348130841121495</v>
      </c>
      <c r="D67" s="47"/>
      <c r="E67" s="47">
        <v>0.09345794392523364</v>
      </c>
      <c r="F67" s="47"/>
      <c r="G67" s="47">
        <v>0.08177570093457943</v>
      </c>
      <c r="H67" s="84"/>
      <c r="I67" s="12"/>
    </row>
    <row r="68" spans="1:8" ht="14.25">
      <c r="A68" s="39" t="s">
        <v>39</v>
      </c>
      <c r="B68" s="51" t="s">
        <v>39</v>
      </c>
      <c r="C68" s="48">
        <v>74.75522648083624</v>
      </c>
      <c r="D68" s="48"/>
      <c r="E68" s="48">
        <v>44.53745644599303</v>
      </c>
      <c r="F68" s="48"/>
      <c r="G68" s="48">
        <v>12.556620209059233</v>
      </c>
      <c r="H68" s="85"/>
    </row>
    <row r="69" spans="1:8" ht="14.25">
      <c r="A69" s="39" t="s">
        <v>40</v>
      </c>
      <c r="B69" s="51" t="s">
        <v>40</v>
      </c>
      <c r="C69" s="48">
        <v>68.70839468901985</v>
      </c>
      <c r="D69" s="48"/>
      <c r="E69" s="48">
        <v>9.917221974101688</v>
      </c>
      <c r="F69" s="48"/>
      <c r="G69" s="48">
        <v>12.618810029115595</v>
      </c>
      <c r="H69" s="85"/>
    </row>
    <row r="70" spans="1:8" ht="14.25">
      <c r="A70" s="39" t="s">
        <v>41</v>
      </c>
      <c r="B70" s="51" t="s">
        <v>41</v>
      </c>
      <c r="C70" s="48">
        <v>10.088888888888889</v>
      </c>
      <c r="D70" s="48"/>
      <c r="E70" s="48">
        <v>4.844444444444444</v>
      </c>
      <c r="F70" s="48"/>
      <c r="G70" s="48">
        <v>5.533333333333333</v>
      </c>
      <c r="H70" s="85"/>
    </row>
    <row r="71" spans="1:8" ht="14.25">
      <c r="A71" s="39" t="s">
        <v>42</v>
      </c>
      <c r="B71" s="51" t="s">
        <v>42</v>
      </c>
      <c r="C71" s="48">
        <v>0.04455252918287938</v>
      </c>
      <c r="D71" s="48"/>
      <c r="E71" s="48">
        <v>0.015953307392996108</v>
      </c>
      <c r="F71" s="48"/>
      <c r="G71" s="48">
        <v>0.8285992217898833</v>
      </c>
      <c r="H71" s="85"/>
    </row>
    <row r="72" spans="1:8" ht="14.25">
      <c r="A72" s="39" t="s">
        <v>43</v>
      </c>
      <c r="B72" s="51" t="s">
        <v>43</v>
      </c>
      <c r="C72" s="48">
        <v>0.5083969465648855</v>
      </c>
      <c r="D72" s="48"/>
      <c r="E72" s="48">
        <v>0.5083969465648855</v>
      </c>
      <c r="F72" s="48"/>
      <c r="G72" s="48">
        <v>0.5083969465648855</v>
      </c>
      <c r="H72" s="85"/>
    </row>
    <row r="73" spans="1:9" ht="14.25">
      <c r="A73" s="32" t="s">
        <v>44</v>
      </c>
      <c r="B73" s="50" t="s">
        <v>44</v>
      </c>
      <c r="C73" s="47">
        <v>6.701942132382085</v>
      </c>
      <c r="D73" s="47"/>
      <c r="E73" s="47">
        <v>0.14229092350376535</v>
      </c>
      <c r="F73" s="47"/>
      <c r="G73" s="47">
        <v>0.03329369797859691</v>
      </c>
      <c r="H73" s="84"/>
      <c r="I73" s="12"/>
    </row>
    <row r="74" spans="1:9" ht="14.25">
      <c r="A74" s="32" t="s">
        <v>45</v>
      </c>
      <c r="B74" s="50" t="s">
        <v>45</v>
      </c>
      <c r="C74" s="47">
        <v>92.22461883938068</v>
      </c>
      <c r="D74" s="47"/>
      <c r="E74" s="47">
        <v>10.302860182011582</v>
      </c>
      <c r="F74" s="47"/>
      <c r="G74" s="47">
        <v>10.588051057794587</v>
      </c>
      <c r="H74" s="84"/>
      <c r="I74" s="12"/>
    </row>
    <row r="75" spans="1:9" ht="14.25">
      <c r="A75" s="32" t="s">
        <v>46</v>
      </c>
      <c r="B75" s="50" t="s">
        <v>46</v>
      </c>
      <c r="C75" s="47">
        <v>0.6416025641025641</v>
      </c>
      <c r="D75" s="47"/>
      <c r="E75" s="47">
        <v>0.6375</v>
      </c>
      <c r="F75" s="47"/>
      <c r="G75" s="47">
        <v>0.5352564102564102</v>
      </c>
      <c r="H75" s="84"/>
      <c r="I75" s="12"/>
    </row>
    <row r="76" spans="1:9" ht="14.25">
      <c r="A76" s="32" t="s">
        <v>47</v>
      </c>
      <c r="B76" s="50" t="s">
        <v>47</v>
      </c>
      <c r="C76" s="47">
        <v>37.457297297297295</v>
      </c>
      <c r="D76" s="47"/>
      <c r="E76" s="47">
        <v>14.808432432432433</v>
      </c>
      <c r="F76" s="47"/>
      <c r="G76" s="47">
        <v>13.039783783783784</v>
      </c>
      <c r="H76" s="84"/>
      <c r="I76" s="12"/>
    </row>
    <row r="77" spans="1:9" ht="14.25">
      <c r="A77" s="32" t="s">
        <v>48</v>
      </c>
      <c r="B77" s="50" t="s">
        <v>48</v>
      </c>
      <c r="C77" s="47">
        <v>20.937174016121386</v>
      </c>
      <c r="D77" s="47"/>
      <c r="E77" s="47">
        <v>5.948790896159317</v>
      </c>
      <c r="F77" s="47"/>
      <c r="G77" s="47">
        <v>2.0151730678046467</v>
      </c>
      <c r="H77" s="84"/>
      <c r="I77" s="12"/>
    </row>
    <row r="78" spans="1:8" ht="14.25">
      <c r="A78" s="39" t="s">
        <v>49</v>
      </c>
      <c r="B78" s="51" t="s">
        <v>49</v>
      </c>
      <c r="C78" s="48">
        <v>0.20261058738216098</v>
      </c>
      <c r="D78" s="48"/>
      <c r="E78" s="48">
        <v>0.032269760696156634</v>
      </c>
      <c r="F78" s="48"/>
      <c r="G78" s="48">
        <v>0.03306744017403916</v>
      </c>
      <c r="H78" s="85"/>
    </row>
    <row r="79" spans="1:8" ht="14.25">
      <c r="A79" s="39" t="s">
        <v>50</v>
      </c>
      <c r="B79" s="51" t="s">
        <v>50</v>
      </c>
      <c r="C79" s="48">
        <v>10.90268656716418</v>
      </c>
      <c r="D79" s="48"/>
      <c r="E79" s="48">
        <v>3.338507462686567</v>
      </c>
      <c r="F79" s="48"/>
      <c r="G79" s="48" t="s">
        <v>162</v>
      </c>
      <c r="H79" s="85"/>
    </row>
    <row r="80" spans="1:8" ht="14.25">
      <c r="A80" s="39" t="s">
        <v>51</v>
      </c>
      <c r="B80" s="51" t="s">
        <v>51</v>
      </c>
      <c r="C80" s="48">
        <v>14.025439698492463</v>
      </c>
      <c r="D80" s="48"/>
      <c r="E80" s="48">
        <v>10.38285175879397</v>
      </c>
      <c r="F80" s="48"/>
      <c r="G80" s="48">
        <v>10.035804020100503</v>
      </c>
      <c r="H80" s="85"/>
    </row>
    <row r="81" spans="1:8" ht="14.25">
      <c r="A81" s="39" t="s">
        <v>52</v>
      </c>
      <c r="B81" s="51" t="s">
        <v>52</v>
      </c>
      <c r="C81" s="48">
        <v>50.88265835929387</v>
      </c>
      <c r="D81" s="48"/>
      <c r="E81" s="48">
        <v>12.807199723087573</v>
      </c>
      <c r="F81" s="48"/>
      <c r="G81" s="48">
        <v>10.903426791277258</v>
      </c>
      <c r="H81" s="85"/>
    </row>
    <row r="82" spans="1:8" ht="14.25">
      <c r="A82" s="39" t="s">
        <v>53</v>
      </c>
      <c r="B82" s="51" t="s">
        <v>53</v>
      </c>
      <c r="C82" s="48">
        <v>6.716790881192459</v>
      </c>
      <c r="D82" s="48"/>
      <c r="E82" s="48">
        <v>2.393248575186322</v>
      </c>
      <c r="F82" s="48"/>
      <c r="G82" s="48">
        <v>1.843489697501096</v>
      </c>
      <c r="H82" s="85"/>
    </row>
    <row r="83" spans="1:9" ht="14.25">
      <c r="A83" s="32" t="s">
        <v>54</v>
      </c>
      <c r="B83" s="50" t="s">
        <v>54</v>
      </c>
      <c r="C83" s="47">
        <v>82.96689629843969</v>
      </c>
      <c r="D83" s="47"/>
      <c r="E83" s="47">
        <v>33.676063391724355</v>
      </c>
      <c r="F83" s="47"/>
      <c r="G83" s="47">
        <v>18.43435461971643</v>
      </c>
      <c r="H83" s="84"/>
      <c r="I83" s="12"/>
    </row>
    <row r="84" spans="1:9" ht="14.25">
      <c r="A84" s="32" t="s">
        <v>55</v>
      </c>
      <c r="B84" s="50" t="s">
        <v>55</v>
      </c>
      <c r="C84" s="47">
        <v>55.62619542619542</v>
      </c>
      <c r="D84" s="47"/>
      <c r="E84" s="47">
        <v>7.343430353430353</v>
      </c>
      <c r="F84" s="47"/>
      <c r="G84" s="47">
        <v>23.508316008316008</v>
      </c>
      <c r="H84" s="84"/>
      <c r="I84" s="12"/>
    </row>
    <row r="85" spans="1:9" ht="14.25">
      <c r="A85" s="32" t="s">
        <v>56</v>
      </c>
      <c r="B85" s="50" t="s">
        <v>56</v>
      </c>
      <c r="C85" s="47">
        <v>21.985464032799104</v>
      </c>
      <c r="D85" s="47"/>
      <c r="E85" s="47">
        <v>7.495113264587734</v>
      </c>
      <c r="F85" s="47"/>
      <c r="G85" s="47">
        <v>2.586863792603636</v>
      </c>
      <c r="H85" s="84"/>
      <c r="I85" s="12"/>
    </row>
    <row r="86" spans="1:9" ht="14.25">
      <c r="A86" s="32" t="s">
        <v>57</v>
      </c>
      <c r="B86" s="50" t="s">
        <v>57</v>
      </c>
      <c r="C86" s="47">
        <v>17.367195767195767</v>
      </c>
      <c r="D86" s="47"/>
      <c r="E86" s="47">
        <v>6.734391534391534</v>
      </c>
      <c r="F86" s="47"/>
      <c r="G86" s="47" t="s">
        <v>162</v>
      </c>
      <c r="H86" s="84"/>
      <c r="I86" s="12"/>
    </row>
    <row r="87" spans="1:9" ht="14.25">
      <c r="A87" s="32" t="s">
        <v>58</v>
      </c>
      <c r="B87" s="50" t="s">
        <v>58</v>
      </c>
      <c r="C87" s="47">
        <v>79.64262755648674</v>
      </c>
      <c r="D87" s="47"/>
      <c r="E87" s="47">
        <v>19.851194019190018</v>
      </c>
      <c r="F87" s="47"/>
      <c r="G87" s="47">
        <v>26.40508559320016</v>
      </c>
      <c r="H87" s="84"/>
      <c r="I87" s="12"/>
    </row>
    <row r="88" spans="1:8" ht="14.25">
      <c r="A88" s="39" t="s">
        <v>59</v>
      </c>
      <c r="B88" s="51" t="s">
        <v>59</v>
      </c>
      <c r="C88" s="48">
        <v>91.05336242808966</v>
      </c>
      <c r="D88" s="48"/>
      <c r="E88" s="48">
        <v>20.035707200952192</v>
      </c>
      <c r="F88" s="48"/>
      <c r="G88" s="48">
        <v>40.071414401904384</v>
      </c>
      <c r="H88" s="85"/>
    </row>
    <row r="89" spans="1:8" ht="14.25">
      <c r="A89" s="39" t="s">
        <v>60</v>
      </c>
      <c r="B89" s="51" t="s">
        <v>60</v>
      </c>
      <c r="C89" s="48">
        <v>52.438862346969245</v>
      </c>
      <c r="D89" s="48"/>
      <c r="E89" s="48">
        <v>15.21491489997014</v>
      </c>
      <c r="F89" s="48"/>
      <c r="G89" s="48">
        <v>15.403404001194387</v>
      </c>
      <c r="H89" s="85"/>
    </row>
    <row r="90" spans="1:8" ht="14.25">
      <c r="A90" s="39" t="s">
        <v>61</v>
      </c>
      <c r="B90" s="51" t="s">
        <v>61</v>
      </c>
      <c r="C90" s="48">
        <v>10.635775862068966</v>
      </c>
      <c r="D90" s="48"/>
      <c r="E90" s="48">
        <v>3.1573275862068964</v>
      </c>
      <c r="F90" s="48"/>
      <c r="G90" s="48">
        <v>0.021551724137931036</v>
      </c>
      <c r="H90" s="85"/>
    </row>
    <row r="91" spans="1:8" ht="14.25">
      <c r="A91" s="39" t="s">
        <v>62</v>
      </c>
      <c r="B91" s="51" t="s">
        <v>62</v>
      </c>
      <c r="C91" s="48">
        <v>101.2366032843561</v>
      </c>
      <c r="D91" s="48"/>
      <c r="E91" s="48">
        <v>96.90600691443387</v>
      </c>
      <c r="F91" s="48"/>
      <c r="G91" s="48">
        <v>60.84766637856526</v>
      </c>
      <c r="H91" s="85"/>
    </row>
    <row r="92" spans="1:8" ht="14.25">
      <c r="A92" s="39" t="s">
        <v>63</v>
      </c>
      <c r="B92" s="51" t="s">
        <v>63</v>
      </c>
      <c r="C92" s="48">
        <v>22.82383153569594</v>
      </c>
      <c r="D92" s="48"/>
      <c r="E92" s="48">
        <v>0</v>
      </c>
      <c r="F92" s="56">
        <v>1</v>
      </c>
      <c r="G92" s="48">
        <v>28.997431946584488</v>
      </c>
      <c r="H92" s="85"/>
    </row>
    <row r="93" spans="1:9" ht="14.25">
      <c r="A93" s="32" t="s">
        <v>64</v>
      </c>
      <c r="B93" s="50" t="s">
        <v>64</v>
      </c>
      <c r="C93" s="47">
        <v>0.2924607259329094</v>
      </c>
      <c r="D93" s="47"/>
      <c r="E93" s="47">
        <v>0</v>
      </c>
      <c r="F93" s="54">
        <v>1</v>
      </c>
      <c r="G93" s="47">
        <v>0.04353577234990236</v>
      </c>
      <c r="H93" s="84"/>
      <c r="I93" s="12"/>
    </row>
    <row r="94" spans="1:9" ht="14.25">
      <c r="A94" s="32" t="s">
        <v>65</v>
      </c>
      <c r="B94" s="50" t="s">
        <v>65</v>
      </c>
      <c r="C94" s="47">
        <v>2.696309963099631</v>
      </c>
      <c r="D94" s="47"/>
      <c r="E94" s="47">
        <v>3.604169741697417</v>
      </c>
      <c r="F94" s="54"/>
      <c r="G94" s="47">
        <v>0.2095940959409594</v>
      </c>
      <c r="H94" s="84"/>
      <c r="I94" s="12"/>
    </row>
    <row r="95" spans="1:9" ht="14.25">
      <c r="A95" s="32" t="s">
        <v>167</v>
      </c>
      <c r="B95" s="50" t="s">
        <v>167</v>
      </c>
      <c r="C95" s="47">
        <v>172.74016620498614</v>
      </c>
      <c r="D95" s="54"/>
      <c r="E95" s="47">
        <v>117.80277008310249</v>
      </c>
      <c r="F95" s="47"/>
      <c r="G95" s="47">
        <v>122.04986149584488</v>
      </c>
      <c r="H95" s="84"/>
      <c r="I95" s="12"/>
    </row>
    <row r="96" spans="1:9" ht="14.25">
      <c r="A96" s="32" t="s">
        <v>66</v>
      </c>
      <c r="B96" s="50" t="s">
        <v>66</v>
      </c>
      <c r="C96" s="47">
        <v>94.43708609271523</v>
      </c>
      <c r="D96" s="47"/>
      <c r="E96" s="47" t="s">
        <v>162</v>
      </c>
      <c r="F96" s="47"/>
      <c r="G96" s="47" t="s">
        <v>162</v>
      </c>
      <c r="H96" s="84"/>
      <c r="I96" s="12"/>
    </row>
    <row r="97" spans="1:9" ht="14.25">
      <c r="A97" s="32" t="s">
        <v>67</v>
      </c>
      <c r="B97" s="50" t="s">
        <v>67</v>
      </c>
      <c r="C97" s="47">
        <v>2.10026847639645</v>
      </c>
      <c r="D97" s="47"/>
      <c r="E97" s="47">
        <v>0.16285703631889029</v>
      </c>
      <c r="F97" s="47"/>
      <c r="G97" s="47">
        <v>0</v>
      </c>
      <c r="H97" s="84"/>
      <c r="I97" s="12"/>
    </row>
    <row r="98" spans="1:8" ht="14.25">
      <c r="A98" s="39" t="s">
        <v>68</v>
      </c>
      <c r="B98" s="51" t="s">
        <v>68</v>
      </c>
      <c r="C98" s="48">
        <v>39.76931506849315</v>
      </c>
      <c r="D98" s="48"/>
      <c r="E98" s="48">
        <v>19.893698630136985</v>
      </c>
      <c r="F98" s="48"/>
      <c r="G98" s="48">
        <v>19.997808219178083</v>
      </c>
      <c r="H98" s="85"/>
    </row>
    <row r="99" spans="1:8" ht="14.25">
      <c r="A99" s="39" t="s">
        <v>69</v>
      </c>
      <c r="B99" s="51" t="s">
        <v>69</v>
      </c>
      <c r="C99" s="48">
        <v>8.061224489795919</v>
      </c>
      <c r="D99" s="48"/>
      <c r="E99" s="48">
        <v>1.7638483965014577</v>
      </c>
      <c r="F99" s="48"/>
      <c r="G99" s="48">
        <v>1.967930029154519</v>
      </c>
      <c r="H99" s="85"/>
    </row>
    <row r="100" spans="1:8" ht="14.25">
      <c r="A100" s="39" t="s">
        <v>70</v>
      </c>
      <c r="B100" s="51" t="s">
        <v>70</v>
      </c>
      <c r="C100" s="48">
        <v>2.754983922829582</v>
      </c>
      <c r="D100" s="48"/>
      <c r="E100" s="48">
        <v>0.23665594855305466</v>
      </c>
      <c r="F100" s="48"/>
      <c r="G100" s="48">
        <v>0.07717041800643087</v>
      </c>
      <c r="H100" s="85"/>
    </row>
    <row r="101" spans="1:8" ht="14.25">
      <c r="A101" s="39" t="s">
        <v>71</v>
      </c>
      <c r="B101" s="51" t="s">
        <v>71</v>
      </c>
      <c r="C101" s="48">
        <v>6.419295685041727</v>
      </c>
      <c r="D101" s="48"/>
      <c r="E101" s="48">
        <v>27.34740466299914</v>
      </c>
      <c r="F101" s="48"/>
      <c r="G101" s="48">
        <v>21.36035328019161</v>
      </c>
      <c r="H101" s="85"/>
    </row>
    <row r="102" spans="1:8" ht="14.25">
      <c r="A102" s="39" t="s">
        <v>72</v>
      </c>
      <c r="B102" s="51" t="s">
        <v>72</v>
      </c>
      <c r="C102" s="48">
        <v>113.36153846153846</v>
      </c>
      <c r="D102" s="48"/>
      <c r="E102" s="48">
        <v>12.776923076923078</v>
      </c>
      <c r="F102" s="48"/>
      <c r="G102" s="48">
        <v>5.815384615384615</v>
      </c>
      <c r="H102" s="85"/>
    </row>
    <row r="103" spans="1:9" ht="14.25">
      <c r="A103" s="32" t="s">
        <v>73</v>
      </c>
      <c r="B103" s="50" t="s">
        <v>73</v>
      </c>
      <c r="C103" s="47">
        <v>0.1826416942098176</v>
      </c>
      <c r="D103" s="47"/>
      <c r="E103" s="47">
        <v>0.05773044436283511</v>
      </c>
      <c r="F103" s="47"/>
      <c r="G103" s="47">
        <v>0.07212633125229526</v>
      </c>
      <c r="H103" s="84"/>
      <c r="I103" s="12"/>
    </row>
    <row r="104" spans="1:9" ht="14.25">
      <c r="A104" s="32" t="s">
        <v>74</v>
      </c>
      <c r="B104" s="50" t="s">
        <v>74</v>
      </c>
      <c r="C104" s="47">
        <v>0.4725877192982456</v>
      </c>
      <c r="D104" s="47"/>
      <c r="E104" s="47">
        <v>0.5908260233918129</v>
      </c>
      <c r="F104" s="47"/>
      <c r="G104" s="47" t="s">
        <v>162</v>
      </c>
      <c r="H104" s="84"/>
      <c r="I104" s="12"/>
    </row>
    <row r="105" spans="1:9" ht="14.25">
      <c r="A105" s="32" t="s">
        <v>75</v>
      </c>
      <c r="B105" s="50" t="s">
        <v>75</v>
      </c>
      <c r="C105" s="47">
        <v>82.54091486658196</v>
      </c>
      <c r="D105" s="47"/>
      <c r="E105" s="47">
        <v>18.198602287166455</v>
      </c>
      <c r="F105" s="47"/>
      <c r="G105" s="47">
        <v>111.93634053367218</v>
      </c>
      <c r="H105" s="84"/>
      <c r="I105" s="12"/>
    </row>
    <row r="106" spans="1:9" ht="14.25">
      <c r="A106" s="32" t="s">
        <v>76</v>
      </c>
      <c r="B106" s="50" t="s">
        <v>76</v>
      </c>
      <c r="C106" s="47">
        <v>1.4444444444444444</v>
      </c>
      <c r="D106" s="47"/>
      <c r="E106" s="47">
        <v>0.2222222222222222</v>
      </c>
      <c r="F106" s="47"/>
      <c r="G106" s="47">
        <v>0.6666666666666666</v>
      </c>
      <c r="H106" s="84"/>
      <c r="I106" s="12"/>
    </row>
    <row r="107" spans="1:9" ht="14.25">
      <c r="A107" s="32" t="s">
        <v>77</v>
      </c>
      <c r="B107" s="50" t="s">
        <v>77</v>
      </c>
      <c r="C107" s="47">
        <v>0.7425687610396164</v>
      </c>
      <c r="D107" s="47"/>
      <c r="E107" s="47">
        <v>0.2126924047438809</v>
      </c>
      <c r="F107" s="47"/>
      <c r="G107" s="47">
        <v>0.15124905374716124</v>
      </c>
      <c r="H107" s="84"/>
      <c r="I107" s="12"/>
    </row>
    <row r="108" spans="1:8" ht="14.25">
      <c r="A108" s="39" t="s">
        <v>78</v>
      </c>
      <c r="B108" s="51" t="s">
        <v>78</v>
      </c>
      <c r="C108" s="48">
        <v>33.9</v>
      </c>
      <c r="D108" s="48"/>
      <c r="E108" s="48">
        <v>12.1</v>
      </c>
      <c r="F108" s="48"/>
      <c r="G108" s="48">
        <v>13.2</v>
      </c>
      <c r="H108" s="85"/>
    </row>
    <row r="109" spans="1:8" ht="14.25">
      <c r="A109" s="39" t="s">
        <v>159</v>
      </c>
      <c r="B109" s="51" t="s">
        <v>159</v>
      </c>
      <c r="C109" s="48" t="s">
        <v>162</v>
      </c>
      <c r="D109" s="48"/>
      <c r="E109" s="48">
        <v>0</v>
      </c>
      <c r="F109" s="48"/>
      <c r="G109" s="48" t="s">
        <v>162</v>
      </c>
      <c r="H109" s="85"/>
    </row>
    <row r="110" spans="1:8" ht="14.25">
      <c r="A110" s="39" t="s">
        <v>79</v>
      </c>
      <c r="B110" s="51" t="s">
        <v>79</v>
      </c>
      <c r="C110" s="48">
        <v>74.42857142857143</v>
      </c>
      <c r="D110" s="48"/>
      <c r="E110" s="48">
        <v>60.857142857142854</v>
      </c>
      <c r="F110" s="48"/>
      <c r="G110" s="48">
        <v>51.204081632653065</v>
      </c>
      <c r="H110" s="85"/>
    </row>
    <row r="111" spans="1:8" ht="14.25">
      <c r="A111" s="39" t="s">
        <v>80</v>
      </c>
      <c r="B111" s="51" t="s">
        <v>80</v>
      </c>
      <c r="C111" s="48">
        <v>8.213639024390243</v>
      </c>
      <c r="D111" s="48"/>
      <c r="E111" s="48">
        <v>0.8067804878048781</v>
      </c>
      <c r="F111" s="48"/>
      <c r="G111" s="48">
        <v>1.8024975609756098</v>
      </c>
      <c r="H111" s="85"/>
    </row>
    <row r="112" spans="1:8" ht="14.25">
      <c r="A112" s="39" t="s">
        <v>81</v>
      </c>
      <c r="B112" s="51" t="s">
        <v>81</v>
      </c>
      <c r="C112" s="48">
        <v>0.05968849178970609</v>
      </c>
      <c r="D112" s="48"/>
      <c r="E112" s="48">
        <v>0.00015523664964813027</v>
      </c>
      <c r="F112" s="48"/>
      <c r="G112" s="48">
        <v>8.624258313785014E-06</v>
      </c>
      <c r="H112" s="85"/>
    </row>
    <row r="113" spans="1:9" ht="14.25">
      <c r="A113" s="32" t="s">
        <v>82</v>
      </c>
      <c r="B113" s="50" t="s">
        <v>82</v>
      </c>
      <c r="C113" s="47">
        <v>9.17447716887362</v>
      </c>
      <c r="D113" s="47"/>
      <c r="E113" s="47">
        <v>3.2354491177745905</v>
      </c>
      <c r="F113" s="47"/>
      <c r="G113" s="47">
        <v>2.046295987458724</v>
      </c>
      <c r="H113" s="84"/>
      <c r="I113" s="12"/>
    </row>
    <row r="114" spans="1:9" ht="14.25">
      <c r="A114" s="32" t="s">
        <v>83</v>
      </c>
      <c r="B114" s="50" t="s">
        <v>83</v>
      </c>
      <c r="C114" s="47">
        <v>0</v>
      </c>
      <c r="D114" s="47"/>
      <c r="E114" s="47" t="s">
        <v>162</v>
      </c>
      <c r="F114" s="47"/>
      <c r="G114" s="47" t="s">
        <v>162</v>
      </c>
      <c r="H114" s="84"/>
      <c r="I114" s="12"/>
    </row>
    <row r="115" spans="1:9" ht="14.25">
      <c r="A115" s="32" t="s">
        <v>84</v>
      </c>
      <c r="B115" s="50" t="s">
        <v>84</v>
      </c>
      <c r="C115" s="47">
        <v>1.308704706372345</v>
      </c>
      <c r="D115" s="47"/>
      <c r="E115" s="47">
        <v>1.1140358184089962</v>
      </c>
      <c r="F115" s="47"/>
      <c r="G115" s="47">
        <v>0.480466472303207</v>
      </c>
      <c r="H115" s="84"/>
      <c r="I115" s="12"/>
    </row>
    <row r="116" spans="1:9" ht="12.75">
      <c r="A116" s="32" t="s">
        <v>85</v>
      </c>
      <c r="B116" s="50" t="s">
        <v>85</v>
      </c>
      <c r="C116" s="47">
        <v>0.005411255411255411</v>
      </c>
      <c r="D116" s="47"/>
      <c r="E116" s="47">
        <v>0.000489589775304061</v>
      </c>
      <c r="F116" s="47"/>
      <c r="G116" s="47">
        <v>0</v>
      </c>
      <c r="H116" s="54">
        <v>1</v>
      </c>
      <c r="I116" s="12"/>
    </row>
    <row r="117" spans="1:9" ht="12.75">
      <c r="A117" s="32" t="s">
        <v>86</v>
      </c>
      <c r="B117" s="50" t="s">
        <v>86</v>
      </c>
      <c r="C117" s="47">
        <v>1.3092636579572448</v>
      </c>
      <c r="D117" s="47"/>
      <c r="E117" s="47">
        <v>0.07838479809976247</v>
      </c>
      <c r="F117" s="47"/>
      <c r="G117" s="47">
        <v>2.9410926365795724</v>
      </c>
      <c r="H117" s="74"/>
      <c r="I117" s="12"/>
    </row>
    <row r="118" spans="1:8" ht="14.25">
      <c r="A118" s="39" t="s">
        <v>87</v>
      </c>
      <c r="B118" s="51" t="s">
        <v>87</v>
      </c>
      <c r="C118" s="48">
        <v>108.54299486860519</v>
      </c>
      <c r="D118" s="48"/>
      <c r="E118" s="48">
        <v>19.496708650805992</v>
      </c>
      <c r="F118" s="48"/>
      <c r="G118" s="48">
        <v>20.732908308713004</v>
      </c>
      <c r="H118" s="85"/>
    </row>
    <row r="119" spans="1:8" ht="14.25">
      <c r="A119" s="39" t="s">
        <v>88</v>
      </c>
      <c r="B119" s="51" t="s">
        <v>88</v>
      </c>
      <c r="C119" s="48">
        <v>2.126984126984127</v>
      </c>
      <c r="D119" s="48"/>
      <c r="E119" s="48">
        <v>1.507936507936508</v>
      </c>
      <c r="F119" s="48"/>
      <c r="G119" s="48">
        <v>1.7261904761904763</v>
      </c>
      <c r="H119" s="85"/>
    </row>
    <row r="120" spans="1:8" ht="14.25">
      <c r="A120" s="39" t="s">
        <v>89</v>
      </c>
      <c r="B120" s="51" t="s">
        <v>89</v>
      </c>
      <c r="C120" s="48">
        <v>23.097063478107966</v>
      </c>
      <c r="D120" s="48"/>
      <c r="E120" s="48">
        <v>44.45894144540179</v>
      </c>
      <c r="F120" s="48"/>
      <c r="G120" s="48">
        <v>0.9877791454193775</v>
      </c>
      <c r="H120" s="85"/>
    </row>
    <row r="121" spans="1:8" ht="14.25">
      <c r="A121" s="39" t="s">
        <v>90</v>
      </c>
      <c r="B121" s="51" t="s">
        <v>90</v>
      </c>
      <c r="C121" s="48">
        <v>8.924990283715507</v>
      </c>
      <c r="D121" s="48"/>
      <c r="E121" s="48">
        <v>1.2771084337349397</v>
      </c>
      <c r="F121" s="48"/>
      <c r="G121" s="48">
        <v>1.7116206762534008</v>
      </c>
      <c r="H121" s="85"/>
    </row>
    <row r="122" spans="1:8" ht="14.25">
      <c r="A122" s="39" t="s">
        <v>91</v>
      </c>
      <c r="B122" s="51" t="s">
        <v>91</v>
      </c>
      <c r="C122" s="48">
        <v>0.11457659987071751</v>
      </c>
      <c r="D122" s="48"/>
      <c r="E122" s="48">
        <v>0.019323113860928987</v>
      </c>
      <c r="F122" s="48"/>
      <c r="G122" s="48">
        <v>0.01098901098901099</v>
      </c>
      <c r="H122" s="85"/>
    </row>
    <row r="123" spans="1:9" ht="14.25">
      <c r="A123" s="32" t="s">
        <v>92</v>
      </c>
      <c r="B123" s="50" t="s">
        <v>92</v>
      </c>
      <c r="C123" s="47">
        <v>4.881222929936306</v>
      </c>
      <c r="D123" s="47"/>
      <c r="E123" s="47">
        <v>0.857235668789809</v>
      </c>
      <c r="F123" s="47"/>
      <c r="G123" s="47">
        <v>0.6016305732484076</v>
      </c>
      <c r="H123" s="84"/>
      <c r="I123" s="12"/>
    </row>
    <row r="124" spans="1:9" ht="14.25">
      <c r="A124" s="32" t="s">
        <v>93</v>
      </c>
      <c r="B124" s="50" t="s">
        <v>93</v>
      </c>
      <c r="C124" s="47">
        <v>101.85297276188616</v>
      </c>
      <c r="D124" s="47"/>
      <c r="E124" s="47">
        <v>26.39656350678512</v>
      </c>
      <c r="F124" s="47"/>
      <c r="G124" s="47">
        <v>52.307917602264965</v>
      </c>
      <c r="H124" s="84"/>
      <c r="I124" s="12"/>
    </row>
    <row r="125" spans="1:9" ht="14.25">
      <c r="A125" s="32" t="s">
        <v>94</v>
      </c>
      <c r="B125" s="50" t="s">
        <v>94</v>
      </c>
      <c r="C125" s="47">
        <v>4.921404682274248</v>
      </c>
      <c r="D125" s="47"/>
      <c r="E125" s="47">
        <v>0.9431438127090301</v>
      </c>
      <c r="F125" s="47"/>
      <c r="G125" s="47">
        <v>6.243589743589744</v>
      </c>
      <c r="H125" s="84"/>
      <c r="I125" s="12"/>
    </row>
    <row r="126" spans="1:9" ht="14.25">
      <c r="A126" s="32" t="s">
        <v>95</v>
      </c>
      <c r="B126" s="50" t="s">
        <v>95</v>
      </c>
      <c r="C126" s="47">
        <v>107.58339694656489</v>
      </c>
      <c r="D126" s="47"/>
      <c r="E126" s="47">
        <v>18.400725190839694</v>
      </c>
      <c r="F126" s="47"/>
      <c r="G126" s="47">
        <v>0.86</v>
      </c>
      <c r="H126" s="84"/>
      <c r="I126" s="12"/>
    </row>
    <row r="127" spans="1:9" ht="14.25">
      <c r="A127" s="32" t="s">
        <v>96</v>
      </c>
      <c r="B127" s="50" t="s">
        <v>96</v>
      </c>
      <c r="C127" s="47">
        <v>6.926008968609866</v>
      </c>
      <c r="D127" s="47"/>
      <c r="E127" s="47">
        <v>0.7834080717488789</v>
      </c>
      <c r="F127" s="47"/>
      <c r="G127" s="47">
        <v>0.9573991031390134</v>
      </c>
      <c r="H127" s="84"/>
      <c r="I127" s="12"/>
    </row>
    <row r="128" spans="1:8" ht="14.25">
      <c r="A128" s="39" t="s">
        <v>97</v>
      </c>
      <c r="B128" s="51" t="s">
        <v>97</v>
      </c>
      <c r="C128" s="48">
        <v>12.337837837837839</v>
      </c>
      <c r="D128" s="48"/>
      <c r="E128" s="48">
        <v>2.3927927927927928</v>
      </c>
      <c r="F128" s="48"/>
      <c r="G128" s="48">
        <v>4.378378378378378</v>
      </c>
      <c r="H128" s="85"/>
    </row>
    <row r="129" spans="1:8" ht="14.25">
      <c r="A129" s="39" t="s">
        <v>98</v>
      </c>
      <c r="B129" s="51" t="s">
        <v>98</v>
      </c>
      <c r="C129" s="48">
        <v>2.881813725490196</v>
      </c>
      <c r="D129" s="48"/>
      <c r="E129" s="48">
        <v>5.686078431372549</v>
      </c>
      <c r="F129" s="48"/>
      <c r="G129" s="48">
        <v>5.190098039215687</v>
      </c>
      <c r="H129" s="85"/>
    </row>
    <row r="130" spans="1:8" ht="14.25">
      <c r="A130" s="39" t="s">
        <v>99</v>
      </c>
      <c r="B130" s="51" t="s">
        <v>99</v>
      </c>
      <c r="C130" s="48">
        <v>9.470615671641792</v>
      </c>
      <c r="D130" s="48"/>
      <c r="E130" s="48">
        <v>2.076725746268657</v>
      </c>
      <c r="F130" s="48"/>
      <c r="G130" s="48">
        <v>2.337266791044776</v>
      </c>
      <c r="H130" s="85"/>
    </row>
    <row r="131" spans="1:8" ht="14.25">
      <c r="A131" s="39" t="s">
        <v>100</v>
      </c>
      <c r="B131" s="51" t="s">
        <v>100</v>
      </c>
      <c r="C131" s="48">
        <v>40.13457627118644</v>
      </c>
      <c r="D131" s="48"/>
      <c r="E131" s="48">
        <v>9.195762711864408</v>
      </c>
      <c r="F131" s="48"/>
      <c r="G131" s="48">
        <v>9.585847457627118</v>
      </c>
      <c r="H131" s="85"/>
    </row>
    <row r="132" spans="1:8" ht="14.25">
      <c r="A132" s="39" t="s">
        <v>101</v>
      </c>
      <c r="B132" s="51" t="s">
        <v>101</v>
      </c>
      <c r="C132" s="48">
        <v>91.18676488795344</v>
      </c>
      <c r="D132" s="48"/>
      <c r="E132" s="48">
        <v>28.810387520118855</v>
      </c>
      <c r="F132" s="48"/>
      <c r="G132" s="48">
        <v>28.16899839049152</v>
      </c>
      <c r="H132" s="85"/>
    </row>
    <row r="133" spans="1:9" ht="14.25">
      <c r="A133" s="32" t="s">
        <v>102</v>
      </c>
      <c r="B133" s="50" t="s">
        <v>102</v>
      </c>
      <c r="C133" s="47">
        <v>28.46820809248555</v>
      </c>
      <c r="D133" s="47"/>
      <c r="E133" s="47">
        <v>19.508670520231213</v>
      </c>
      <c r="F133" s="47"/>
      <c r="G133" s="47">
        <v>23.786127167630056</v>
      </c>
      <c r="H133" s="84"/>
      <c r="I133" s="12"/>
    </row>
    <row r="134" spans="1:9" ht="14.25">
      <c r="A134" s="32" t="s">
        <v>103</v>
      </c>
      <c r="B134" s="50" t="s">
        <v>103</v>
      </c>
      <c r="C134" s="47">
        <v>0</v>
      </c>
      <c r="D134" s="54">
        <v>1</v>
      </c>
      <c r="E134" s="47" t="s">
        <v>162</v>
      </c>
      <c r="F134" s="47"/>
      <c r="G134" s="47">
        <v>54.54545454545455</v>
      </c>
      <c r="H134" s="84"/>
      <c r="I134" s="12"/>
    </row>
    <row r="135" spans="1:9" ht="14.25">
      <c r="A135" s="32" t="s">
        <v>104</v>
      </c>
      <c r="B135" s="50" t="s">
        <v>104</v>
      </c>
      <c r="C135" s="47">
        <v>8.008048289738431</v>
      </c>
      <c r="D135" s="54"/>
      <c r="E135" s="47">
        <v>0.6841046277665996</v>
      </c>
      <c r="F135" s="47"/>
      <c r="G135" s="47">
        <v>0.4426559356136821</v>
      </c>
      <c r="H135" s="84"/>
      <c r="I135" s="12"/>
    </row>
    <row r="136" spans="1:9" ht="14.25">
      <c r="A136" s="32" t="s">
        <v>105</v>
      </c>
      <c r="B136" s="50" t="s">
        <v>105</v>
      </c>
      <c r="C136" s="47">
        <v>20.661892809685515</v>
      </c>
      <c r="D136" s="47"/>
      <c r="E136" s="47">
        <v>7.560755942713716</v>
      </c>
      <c r="F136" s="47"/>
      <c r="G136" s="47">
        <v>1.1561346522958806</v>
      </c>
      <c r="H136" s="84"/>
      <c r="I136" s="12"/>
    </row>
    <row r="137" spans="1:9" ht="14.25">
      <c r="A137" s="32" t="s">
        <v>106</v>
      </c>
      <c r="B137" s="50" t="s">
        <v>106</v>
      </c>
      <c r="C137" s="47">
        <v>5.6138918020919375</v>
      </c>
      <c r="D137" s="47"/>
      <c r="E137" s="47">
        <v>1.999359610940444</v>
      </c>
      <c r="F137" s="47"/>
      <c r="G137" s="47">
        <v>1.3527522808059622</v>
      </c>
      <c r="H137" s="84"/>
      <c r="I137" s="12"/>
    </row>
    <row r="138" spans="1:8" ht="14.25">
      <c r="A138" s="39" t="s">
        <v>107</v>
      </c>
      <c r="B138" s="51" t="s">
        <v>107</v>
      </c>
      <c r="C138" s="48">
        <v>1.3856435643564355</v>
      </c>
      <c r="D138" s="48"/>
      <c r="E138" s="48">
        <v>2.137128712871287</v>
      </c>
      <c r="F138" s="48"/>
      <c r="G138" s="48">
        <v>1.8</v>
      </c>
      <c r="H138" s="85"/>
    </row>
    <row r="139" spans="1:8" ht="14.25">
      <c r="A139" s="39" t="s">
        <v>108</v>
      </c>
      <c r="B139" s="51" t="s">
        <v>108</v>
      </c>
      <c r="C139" s="48">
        <v>4.509803921568627</v>
      </c>
      <c r="D139" s="48"/>
      <c r="E139" s="48">
        <v>2.9411764705882355</v>
      </c>
      <c r="F139" s="48"/>
      <c r="G139" s="48">
        <v>2.9411764705882355</v>
      </c>
      <c r="H139" s="85"/>
    </row>
    <row r="140" spans="1:8" ht="14.25">
      <c r="A140" s="39" t="s">
        <v>109</v>
      </c>
      <c r="B140" s="51" t="s">
        <v>109</v>
      </c>
      <c r="C140" s="48">
        <v>0.25757575757575757</v>
      </c>
      <c r="D140" s="48"/>
      <c r="E140" s="48">
        <v>0.22727272727272727</v>
      </c>
      <c r="F140" s="48"/>
      <c r="G140" s="48">
        <v>0.21212121212121213</v>
      </c>
      <c r="H140" s="85"/>
    </row>
    <row r="141" spans="1:8" ht="14.25">
      <c r="A141" s="39" t="s">
        <v>110</v>
      </c>
      <c r="B141" s="51" t="s">
        <v>110</v>
      </c>
      <c r="C141" s="48">
        <v>1.038658191114489</v>
      </c>
      <c r="D141" s="48"/>
      <c r="E141" s="48">
        <v>0.37454800893618</v>
      </c>
      <c r="F141" s="48"/>
      <c r="G141" s="48">
        <v>0.07859462447315692</v>
      </c>
      <c r="H141" s="85"/>
    </row>
    <row r="142" spans="1:8" ht="14.25">
      <c r="A142" s="39" t="s">
        <v>111</v>
      </c>
      <c r="B142" s="51" t="s">
        <v>111</v>
      </c>
      <c r="C142" s="48">
        <v>0.20144199257155343</v>
      </c>
      <c r="D142" s="48"/>
      <c r="E142" s="48">
        <v>0.4498579855800743</v>
      </c>
      <c r="F142" s="48"/>
      <c r="G142" s="48">
        <v>0.2591216954336902</v>
      </c>
      <c r="H142" s="85"/>
    </row>
    <row r="143" spans="1:9" ht="14.25">
      <c r="A143" s="32" t="s">
        <v>112</v>
      </c>
      <c r="B143" s="50" t="s">
        <v>112</v>
      </c>
      <c r="C143" s="47">
        <v>43.499802215189874</v>
      </c>
      <c r="D143" s="47"/>
      <c r="E143" s="47">
        <v>13.203916139240507</v>
      </c>
      <c r="F143" s="47"/>
      <c r="G143" s="47">
        <v>18.549050632911392</v>
      </c>
      <c r="H143" s="84"/>
      <c r="I143" s="12"/>
    </row>
    <row r="144" spans="1:9" ht="14.25">
      <c r="A144" s="32" t="s">
        <v>113</v>
      </c>
      <c r="B144" s="50" t="s">
        <v>113</v>
      </c>
      <c r="C144" s="47">
        <v>2.25</v>
      </c>
      <c r="D144" s="47"/>
      <c r="E144" s="47">
        <v>2.25</v>
      </c>
      <c r="F144" s="47"/>
      <c r="G144" s="47">
        <v>2.75</v>
      </c>
      <c r="H144" s="84"/>
      <c r="I144" s="12"/>
    </row>
    <row r="145" spans="1:9" ht="14.25">
      <c r="A145" s="32" t="s">
        <v>114</v>
      </c>
      <c r="B145" s="50" t="s">
        <v>114</v>
      </c>
      <c r="C145" s="47">
        <v>9665.714285714286</v>
      </c>
      <c r="D145" s="47"/>
      <c r="E145" s="47">
        <v>171.42857142857144</v>
      </c>
      <c r="F145" s="47"/>
      <c r="G145" s="47">
        <v>4104.285714285715</v>
      </c>
      <c r="H145" s="84"/>
      <c r="I145" s="12"/>
    </row>
    <row r="146" spans="1:9" ht="14.25">
      <c r="A146" s="32" t="s">
        <v>115</v>
      </c>
      <c r="B146" s="50" t="s">
        <v>115</v>
      </c>
      <c r="C146" s="47">
        <v>67.51161590087764</v>
      </c>
      <c r="D146" s="47"/>
      <c r="E146" s="47">
        <v>14.849767681982447</v>
      </c>
      <c r="F146" s="47"/>
      <c r="G146" s="47">
        <v>10.40629839958699</v>
      </c>
      <c r="H146" s="84"/>
      <c r="I146" s="12"/>
    </row>
    <row r="147" spans="1:8" ht="14.25">
      <c r="A147" s="39" t="s">
        <v>116</v>
      </c>
      <c r="B147" s="51" t="s">
        <v>116</v>
      </c>
      <c r="C147" s="48">
        <v>49.46719681908549</v>
      </c>
      <c r="D147" s="48"/>
      <c r="E147" s="48">
        <v>23.63220675944334</v>
      </c>
      <c r="F147" s="48"/>
      <c r="G147" s="48">
        <v>28.938369781312126</v>
      </c>
      <c r="H147" s="85"/>
    </row>
    <row r="148" spans="1:8" ht="14.25">
      <c r="A148" s="39" t="s">
        <v>117</v>
      </c>
      <c r="B148" s="51" t="s">
        <v>117</v>
      </c>
      <c r="C148" s="48">
        <v>4.26777556400813</v>
      </c>
      <c r="D148" s="48"/>
      <c r="E148" s="48">
        <v>1.8617601481213146</v>
      </c>
      <c r="F148" s="48"/>
      <c r="G148" s="48">
        <v>1.1210730745235364</v>
      </c>
      <c r="H148" s="85"/>
    </row>
    <row r="149" spans="1:8" ht="14.25">
      <c r="A149" s="39" t="s">
        <v>118</v>
      </c>
      <c r="B149" s="51" t="s">
        <v>118</v>
      </c>
      <c r="C149" s="48">
        <v>26.516129032258064</v>
      </c>
      <c r="D149" s="48"/>
      <c r="E149" s="48">
        <v>9.734767025089607</v>
      </c>
      <c r="F149" s="48"/>
      <c r="G149" s="48">
        <v>11.440860215053764</v>
      </c>
      <c r="H149" s="85"/>
    </row>
    <row r="150" spans="1:8" ht="14.25">
      <c r="A150" s="39" t="s">
        <v>119</v>
      </c>
      <c r="B150" s="51" t="s">
        <v>119</v>
      </c>
      <c r="C150" s="48">
        <v>77.59204545454546</v>
      </c>
      <c r="D150" s="48"/>
      <c r="E150" s="48">
        <v>29.421212121212122</v>
      </c>
      <c r="F150" s="48"/>
      <c r="G150" s="48">
        <v>27.59431818181818</v>
      </c>
      <c r="H150" s="85"/>
    </row>
    <row r="151" spans="1:8" ht="14.25">
      <c r="A151" s="39" t="s">
        <v>120</v>
      </c>
      <c r="B151" s="51" t="s">
        <v>120</v>
      </c>
      <c r="C151" s="48">
        <v>0.4041684167837435</v>
      </c>
      <c r="D151" s="48"/>
      <c r="E151" s="48">
        <v>0.0843677128745854</v>
      </c>
      <c r="F151" s="48"/>
      <c r="G151" s="48">
        <v>0.048882580420897125</v>
      </c>
      <c r="H151" s="85"/>
    </row>
    <row r="152" spans="1:9" ht="14.25">
      <c r="A152" s="32" t="s">
        <v>121</v>
      </c>
      <c r="B152" s="50" t="s">
        <v>121</v>
      </c>
      <c r="C152" s="47">
        <v>193.1818181818182</v>
      </c>
      <c r="D152" s="47"/>
      <c r="E152" s="47">
        <v>75.66844919786097</v>
      </c>
      <c r="F152" s="47"/>
      <c r="G152" s="47">
        <v>75.8957219251337</v>
      </c>
      <c r="H152" s="84"/>
      <c r="I152" s="12"/>
    </row>
    <row r="153" spans="1:9" ht="14.25">
      <c r="A153" s="32" t="s">
        <v>122</v>
      </c>
      <c r="B153" s="50" t="s">
        <v>122</v>
      </c>
      <c r="C153" s="47">
        <v>73.81862269641125</v>
      </c>
      <c r="D153" s="47"/>
      <c r="E153" s="47">
        <v>28.246362754607176</v>
      </c>
      <c r="F153" s="47"/>
      <c r="G153" s="47">
        <v>18.602974458454575</v>
      </c>
      <c r="H153" s="84"/>
      <c r="I153" s="12"/>
    </row>
    <row r="154" spans="1:9" ht="14.25">
      <c r="A154" s="32" t="s">
        <v>123</v>
      </c>
      <c r="B154" s="50" t="s">
        <v>123</v>
      </c>
      <c r="C154" s="47">
        <v>33.88650483571383</v>
      </c>
      <c r="D154" s="47"/>
      <c r="E154" s="47">
        <v>10.072375584448857</v>
      </c>
      <c r="F154" s="47"/>
      <c r="G154" s="47">
        <v>15.224492410171012</v>
      </c>
      <c r="H154" s="84"/>
      <c r="I154" s="12"/>
    </row>
    <row r="155" spans="1:9" ht="14.25">
      <c r="A155" s="32" t="s">
        <v>124</v>
      </c>
      <c r="B155" s="50" t="s">
        <v>124</v>
      </c>
      <c r="C155" s="47">
        <v>19.44214994963304</v>
      </c>
      <c r="D155" s="47"/>
      <c r="E155" s="47">
        <v>9.44027917685998</v>
      </c>
      <c r="F155" s="47"/>
      <c r="G155" s="47">
        <v>0.8675348971074974</v>
      </c>
      <c r="H155" s="84"/>
      <c r="I155" s="12"/>
    </row>
    <row r="156" spans="1:9" ht="14.25">
      <c r="A156" s="32" t="s">
        <v>125</v>
      </c>
      <c r="B156" s="50" t="s">
        <v>125</v>
      </c>
      <c r="C156" s="47">
        <v>60.409516539440204</v>
      </c>
      <c r="D156" s="47"/>
      <c r="E156" s="47">
        <v>19.159847328244275</v>
      </c>
      <c r="F156" s="47"/>
      <c r="G156" s="47">
        <v>21.671959287531806</v>
      </c>
      <c r="H156" s="84"/>
      <c r="I156" s="12"/>
    </row>
    <row r="157" spans="1:8" ht="14.25">
      <c r="A157" s="39" t="s">
        <v>168</v>
      </c>
      <c r="B157" s="51" t="s">
        <v>168</v>
      </c>
      <c r="C157" s="48">
        <v>14.743230625583566</v>
      </c>
      <c r="D157" s="48"/>
      <c r="E157" s="48">
        <v>4.333333333333333</v>
      </c>
      <c r="F157" s="48"/>
      <c r="G157" s="48">
        <v>3.5873015873015874</v>
      </c>
      <c r="H157" s="85"/>
    </row>
    <row r="158" spans="1:8" ht="14.25">
      <c r="A158" s="39" t="s">
        <v>126</v>
      </c>
      <c r="B158" s="51" t="s">
        <v>126</v>
      </c>
      <c r="C158" s="48">
        <v>1.2760330578512398</v>
      </c>
      <c r="D158" s="48"/>
      <c r="E158" s="48">
        <v>0.4294765840220386</v>
      </c>
      <c r="F158" s="48"/>
      <c r="G158" s="48">
        <v>1.5856749311294767</v>
      </c>
      <c r="H158" s="85"/>
    </row>
    <row r="159" spans="1:8" ht="14.25">
      <c r="A159" s="39" t="s">
        <v>127</v>
      </c>
      <c r="B159" s="51" t="s">
        <v>127</v>
      </c>
      <c r="C159" s="48">
        <v>12.32258064516129</v>
      </c>
      <c r="D159" s="48"/>
      <c r="E159" s="48">
        <v>13.516129032258064</v>
      </c>
      <c r="F159" s="48"/>
      <c r="G159" s="48">
        <v>6.774193548387097</v>
      </c>
      <c r="H159" s="85"/>
    </row>
    <row r="160" spans="1:8" ht="14.25">
      <c r="A160" s="39" t="s">
        <v>128</v>
      </c>
      <c r="B160" s="52" t="s">
        <v>128</v>
      </c>
      <c r="C160" s="48">
        <v>1045.6851851851852</v>
      </c>
      <c r="D160" s="48"/>
      <c r="E160" s="48">
        <v>6.462962962962963</v>
      </c>
      <c r="F160" s="48"/>
      <c r="G160" s="48">
        <v>29.88888888888889</v>
      </c>
      <c r="H160" s="85"/>
    </row>
    <row r="161" spans="1:8" ht="14.25">
      <c r="A161" s="39" t="s">
        <v>129</v>
      </c>
      <c r="B161" s="51" t="s">
        <v>129</v>
      </c>
      <c r="C161" s="48">
        <v>4.841817629794555</v>
      </c>
      <c r="D161" s="48"/>
      <c r="E161" s="48">
        <v>4.288634753567453</v>
      </c>
      <c r="F161" s="48"/>
      <c r="G161" s="48">
        <v>0.09108389839085113</v>
      </c>
      <c r="H161" s="85"/>
    </row>
    <row r="162" spans="1:9" ht="14.25">
      <c r="A162" s="32" t="s">
        <v>130</v>
      </c>
      <c r="B162" s="50" t="s">
        <v>130</v>
      </c>
      <c r="C162" s="47">
        <v>35.78321660446807</v>
      </c>
      <c r="D162" s="47"/>
      <c r="E162" s="47">
        <v>10.624329022033638</v>
      </c>
      <c r="F162" s="47"/>
      <c r="G162" s="47">
        <v>2.4748990337917283</v>
      </c>
      <c r="H162" s="84"/>
      <c r="I162" s="12"/>
    </row>
    <row r="163" spans="1:9" ht="14.25">
      <c r="A163" s="32" t="s">
        <v>131</v>
      </c>
      <c r="B163" s="50" t="s">
        <v>131</v>
      </c>
      <c r="C163" s="47">
        <v>0.8180141407931141</v>
      </c>
      <c r="D163" s="47"/>
      <c r="E163" s="47">
        <v>0.4221487857362435</v>
      </c>
      <c r="F163" s="47"/>
      <c r="G163" s="47">
        <v>0.2181832154933907</v>
      </c>
      <c r="H163" s="84"/>
      <c r="I163" s="12"/>
    </row>
    <row r="164" spans="1:9" ht="14.25">
      <c r="A164" s="32" t="s">
        <v>132</v>
      </c>
      <c r="B164" s="50" t="s">
        <v>132</v>
      </c>
      <c r="C164" s="47">
        <v>17.818947980238303</v>
      </c>
      <c r="D164" s="47"/>
      <c r="E164" s="47">
        <v>4.201540249927347</v>
      </c>
      <c r="F164" s="47"/>
      <c r="G164" s="47">
        <v>3.7646517485227164</v>
      </c>
      <c r="H164" s="84"/>
      <c r="I164" s="12"/>
    </row>
    <row r="165" spans="1:9" ht="14.25">
      <c r="A165" s="32" t="s">
        <v>133</v>
      </c>
      <c r="B165" s="50" t="s">
        <v>133</v>
      </c>
      <c r="C165" s="47">
        <v>34.91228070175438</v>
      </c>
      <c r="D165" s="47"/>
      <c r="E165" s="47">
        <v>1.0701754385964912</v>
      </c>
      <c r="F165" s="47"/>
      <c r="G165" s="47">
        <v>2.3684210526315788</v>
      </c>
      <c r="H165" s="84"/>
      <c r="I165" s="12"/>
    </row>
    <row r="166" spans="1:9" ht="14.25">
      <c r="A166" s="32" t="s">
        <v>134</v>
      </c>
      <c r="B166" s="50" t="s">
        <v>134</v>
      </c>
      <c r="C166" s="47">
        <v>51.62859081655734</v>
      </c>
      <c r="D166" s="47"/>
      <c r="E166" s="47">
        <v>7.294729699163085</v>
      </c>
      <c r="F166" s="47"/>
      <c r="G166" s="47">
        <v>11.762044786247456</v>
      </c>
      <c r="H166" s="84"/>
      <c r="I166" s="12"/>
    </row>
    <row r="167" spans="1:8" ht="14.25">
      <c r="A167" s="39" t="s">
        <v>169</v>
      </c>
      <c r="B167" s="51" t="s">
        <v>169</v>
      </c>
      <c r="C167" s="48">
        <v>0.9721602288984263</v>
      </c>
      <c r="D167" s="48"/>
      <c r="E167" s="48">
        <v>0.41796852646638055</v>
      </c>
      <c r="F167" s="48"/>
      <c r="G167" s="48">
        <v>0.24334763948497853</v>
      </c>
      <c r="H167" s="85"/>
    </row>
    <row r="168" spans="1:8" ht="14.25">
      <c r="A168" s="39" t="s">
        <v>170</v>
      </c>
      <c r="B168" s="51" t="s">
        <v>170</v>
      </c>
      <c r="C168" s="48">
        <v>26.66147859922179</v>
      </c>
      <c r="D168" s="48"/>
      <c r="E168" s="48">
        <v>8.129377431906615</v>
      </c>
      <c r="F168" s="48"/>
      <c r="G168" s="48">
        <v>7.950875486381323</v>
      </c>
      <c r="H168" s="85"/>
    </row>
    <row r="169" spans="1:8" ht="14.25">
      <c r="A169" s="39" t="s">
        <v>135</v>
      </c>
      <c r="B169" s="51" t="s">
        <v>135</v>
      </c>
      <c r="C169" s="48">
        <v>6.691872981700754</v>
      </c>
      <c r="D169" s="48"/>
      <c r="E169" s="48">
        <v>6.107306243272336</v>
      </c>
      <c r="F169" s="48"/>
      <c r="G169" s="48">
        <v>0.256256727664155</v>
      </c>
      <c r="H169" s="85"/>
    </row>
    <row r="170" spans="1:8" ht="14.25">
      <c r="A170" s="39" t="s">
        <v>160</v>
      </c>
      <c r="B170" s="51" t="s">
        <v>160</v>
      </c>
      <c r="C170" s="48">
        <v>17.596206088992975</v>
      </c>
      <c r="D170" s="48"/>
      <c r="E170" s="48">
        <v>4.445526932084309</v>
      </c>
      <c r="F170" s="48"/>
      <c r="G170" s="48">
        <v>7.409555035128806</v>
      </c>
      <c r="H170" s="85"/>
    </row>
    <row r="171" spans="1:8" ht="14.25">
      <c r="A171" s="39" t="s">
        <v>136</v>
      </c>
      <c r="B171" s="51" t="s">
        <v>136</v>
      </c>
      <c r="C171" s="48">
        <v>69.27622551456697</v>
      </c>
      <c r="D171" s="48"/>
      <c r="E171" s="48">
        <v>66.04961718206225</v>
      </c>
      <c r="F171" s="48"/>
      <c r="G171" s="48">
        <v>44.19051406980213</v>
      </c>
      <c r="H171" s="85"/>
    </row>
    <row r="172" spans="1:8" ht="14.25">
      <c r="A172" s="32" t="s">
        <v>137</v>
      </c>
      <c r="B172" s="50" t="s">
        <v>137</v>
      </c>
      <c r="C172" s="47">
        <v>0.7210031347962382</v>
      </c>
      <c r="D172" s="47"/>
      <c r="E172" s="47" t="s">
        <v>162</v>
      </c>
      <c r="F172" s="47"/>
      <c r="G172" s="47">
        <v>0.050834533593154284</v>
      </c>
      <c r="H172" s="84"/>
    </row>
    <row r="173" spans="1:8" ht="14.25">
      <c r="A173" s="32" t="s">
        <v>138</v>
      </c>
      <c r="B173" s="53" t="s">
        <v>138</v>
      </c>
      <c r="C173" s="47">
        <v>2.377323087919943</v>
      </c>
      <c r="D173" s="47"/>
      <c r="E173" s="47">
        <v>0.39711401000714797</v>
      </c>
      <c r="F173" s="47"/>
      <c r="G173" s="47">
        <v>2.4962026447462473</v>
      </c>
      <c r="H173" s="84"/>
    </row>
    <row r="174" spans="1:8" ht="14.25">
      <c r="A174" s="32" t="s">
        <v>139</v>
      </c>
      <c r="B174" s="50" t="s">
        <v>139</v>
      </c>
      <c r="C174" s="47">
        <v>3.252037617554859</v>
      </c>
      <c r="D174" s="47"/>
      <c r="E174" s="47">
        <v>2.2058307210031347</v>
      </c>
      <c r="F174" s="47"/>
      <c r="G174" s="47">
        <v>1.0683385579937303</v>
      </c>
      <c r="H174" s="84"/>
    </row>
    <row r="175" spans="1:9" ht="12.75">
      <c r="A175" s="44"/>
      <c r="B175" s="13"/>
      <c r="C175" s="14"/>
      <c r="D175" s="14"/>
      <c r="E175" s="14"/>
      <c r="F175" s="14"/>
      <c r="G175" s="14"/>
      <c r="H175" s="82"/>
      <c r="I175" s="11"/>
    </row>
    <row r="176" spans="1:8" s="24" customFormat="1" ht="12.75">
      <c r="A176" s="45"/>
      <c r="B176" s="25"/>
      <c r="C176" s="26"/>
      <c r="D176" s="26"/>
      <c r="E176" s="26"/>
      <c r="F176" s="26"/>
      <c r="G176" s="26"/>
      <c r="H176" s="86"/>
    </row>
    <row r="177" spans="1:8" ht="12.75">
      <c r="A177" s="66" t="s">
        <v>152</v>
      </c>
      <c r="B177" s="66"/>
      <c r="C177" s="66"/>
      <c r="D177" s="66"/>
      <c r="E177" s="66"/>
      <c r="F177" s="66"/>
      <c r="G177" s="66"/>
      <c r="H177" s="87"/>
    </row>
    <row r="178" spans="2:8" ht="3" customHeight="1">
      <c r="B178" s="15"/>
      <c r="C178" s="15"/>
      <c r="D178" s="15"/>
      <c r="E178" s="15"/>
      <c r="F178" s="15"/>
      <c r="G178" s="15"/>
      <c r="H178" s="87"/>
    </row>
    <row r="179" spans="1:8" ht="23.25" customHeight="1">
      <c r="A179" s="72" t="s">
        <v>151</v>
      </c>
      <c r="B179" s="72"/>
      <c r="C179" s="72"/>
      <c r="D179" s="72"/>
      <c r="E179" s="72"/>
      <c r="F179" s="72"/>
      <c r="G179" s="72"/>
      <c r="H179" s="72"/>
    </row>
    <row r="180" spans="1:8" ht="6.75" customHeight="1">
      <c r="A180" s="49"/>
      <c r="B180" s="49"/>
      <c r="C180" s="49"/>
      <c r="D180" s="49"/>
      <c r="E180" s="49"/>
      <c r="F180" s="49"/>
      <c r="G180" s="49"/>
      <c r="H180" s="88"/>
    </row>
    <row r="181" spans="1:13" ht="12.75">
      <c r="A181" s="64" t="s">
        <v>171</v>
      </c>
      <c r="B181" s="64"/>
      <c r="C181" s="64"/>
      <c r="D181" s="64"/>
      <c r="E181" s="64"/>
      <c r="F181" s="64"/>
      <c r="G181" s="64"/>
      <c r="H181" s="57"/>
      <c r="I181" s="55"/>
      <c r="J181" s="55"/>
      <c r="K181" s="55"/>
      <c r="L181" s="55"/>
      <c r="M181" s="55"/>
    </row>
    <row r="182" spans="1:13" ht="3" customHeight="1">
      <c r="A182" s="57"/>
      <c r="B182" s="57"/>
      <c r="C182" s="57"/>
      <c r="D182" s="57"/>
      <c r="E182" s="57"/>
      <c r="F182" s="57"/>
      <c r="G182" s="57"/>
      <c r="H182" s="57"/>
      <c r="I182" s="55"/>
      <c r="J182" s="55"/>
      <c r="K182" s="55"/>
      <c r="L182" s="55"/>
      <c r="M182" s="55"/>
    </row>
    <row r="183" spans="1:13" ht="23.25" customHeight="1">
      <c r="A183" s="58">
        <v>1</v>
      </c>
      <c r="B183" s="61" t="s">
        <v>172</v>
      </c>
      <c r="C183" s="61"/>
      <c r="D183" s="61"/>
      <c r="E183" s="61"/>
      <c r="F183" s="61"/>
      <c r="G183" s="61"/>
      <c r="H183" s="61"/>
      <c r="I183" s="59"/>
      <c r="J183" s="59"/>
      <c r="K183" s="59"/>
      <c r="L183" s="59"/>
      <c r="M183" s="59"/>
    </row>
    <row r="184" ht="4.5" customHeight="1"/>
    <row r="185" spans="1:7" ht="12.75" customHeight="1">
      <c r="A185" s="66" t="s">
        <v>143</v>
      </c>
      <c r="B185" s="66"/>
      <c r="C185" s="66"/>
      <c r="D185" s="66"/>
      <c r="E185" s="66"/>
      <c r="F185" s="66"/>
      <c r="G185" s="66"/>
    </row>
    <row r="186" spans="1:7" ht="3" customHeight="1">
      <c r="A186" s="46"/>
      <c r="B186" s="16"/>
      <c r="C186" s="16"/>
      <c r="D186" s="16"/>
      <c r="E186" s="16"/>
      <c r="F186" s="16"/>
      <c r="G186" s="16"/>
    </row>
    <row r="187" spans="1:9" ht="39.75" customHeight="1">
      <c r="A187" s="62" t="s">
        <v>148</v>
      </c>
      <c r="B187" s="62"/>
      <c r="C187" s="62"/>
      <c r="D187" s="62"/>
      <c r="E187" s="62"/>
      <c r="F187" s="62"/>
      <c r="G187" s="62"/>
      <c r="H187" s="62"/>
      <c r="I187" s="17"/>
    </row>
    <row r="188" spans="1:9" ht="49.5" customHeight="1">
      <c r="A188" s="62" t="s">
        <v>155</v>
      </c>
      <c r="B188" s="62"/>
      <c r="C188" s="62"/>
      <c r="D188" s="62"/>
      <c r="E188" s="62"/>
      <c r="F188" s="62"/>
      <c r="G188" s="62"/>
      <c r="H188" s="62"/>
      <c r="I188" s="17"/>
    </row>
    <row r="189" spans="1:9" ht="24.75" customHeight="1">
      <c r="A189" s="63" t="s">
        <v>144</v>
      </c>
      <c r="B189" s="63"/>
      <c r="C189" s="63"/>
      <c r="D189" s="63"/>
      <c r="E189" s="63"/>
      <c r="F189" s="63"/>
      <c r="G189" s="63"/>
      <c r="H189" s="63"/>
      <c r="I189" s="18"/>
    </row>
    <row r="190" spans="1:9" ht="27.75" customHeight="1">
      <c r="A190" s="62" t="s">
        <v>146</v>
      </c>
      <c r="B190" s="62"/>
      <c r="C190" s="62"/>
      <c r="D190" s="62"/>
      <c r="E190" s="62"/>
      <c r="F190" s="62"/>
      <c r="G190" s="62"/>
      <c r="H190" s="62"/>
      <c r="I190" s="17"/>
    </row>
    <row r="192" spans="1:7" ht="12.75">
      <c r="A192" s="66" t="s">
        <v>145</v>
      </c>
      <c r="B192" s="66"/>
      <c r="C192" s="66"/>
      <c r="D192" s="66"/>
      <c r="E192" s="66"/>
      <c r="F192" s="66"/>
      <c r="G192" s="66"/>
    </row>
    <row r="193" spans="1:7" ht="3" customHeight="1">
      <c r="A193" s="46"/>
      <c r="B193" s="16"/>
      <c r="C193" s="16"/>
      <c r="D193" s="16"/>
      <c r="E193" s="16"/>
      <c r="F193" s="16"/>
      <c r="G193" s="16"/>
    </row>
    <row r="194" spans="1:9" ht="12.75">
      <c r="A194" s="65" t="s">
        <v>173</v>
      </c>
      <c r="B194" s="65"/>
      <c r="C194" s="65"/>
      <c r="D194" s="65"/>
      <c r="E194" s="65"/>
      <c r="F194" s="65"/>
      <c r="G194" s="65"/>
      <c r="H194" s="65"/>
      <c r="I194" s="19"/>
    </row>
  </sheetData>
  <sheetProtection selectLockedCells="1"/>
  <mergeCells count="15">
    <mergeCell ref="A194:H194"/>
    <mergeCell ref="A192:G192"/>
    <mergeCell ref="E9:H9"/>
    <mergeCell ref="C22:G22"/>
    <mergeCell ref="A187:H187"/>
    <mergeCell ref="C14:G14"/>
    <mergeCell ref="A185:G185"/>
    <mergeCell ref="A179:H179"/>
    <mergeCell ref="A177:G177"/>
    <mergeCell ref="A190:H190"/>
    <mergeCell ref="C16:G16"/>
    <mergeCell ref="B183:H183"/>
    <mergeCell ref="A188:H188"/>
    <mergeCell ref="A189:H189"/>
    <mergeCell ref="A181:G181"/>
  </mergeCells>
  <dataValidations count="2">
    <dataValidation type="list" allowBlank="1" showInputMessage="1" showErrorMessage="1" sqref="I9:I11 G10:H11">
      <formula1>$B$23:$B$171</formula1>
    </dataValidation>
    <dataValidation type="list" allowBlank="1" showInputMessage="1" showErrorMessage="1" sqref="E9:H9">
      <formula1>$A$23:$A$174</formula1>
    </dataValidation>
  </dataValidations>
  <printOptions/>
  <pageMargins left="0.75" right="0.7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Yongyi</cp:lastModifiedBy>
  <cp:lastPrinted>2009-08-12T18:17:56Z</cp:lastPrinted>
  <dcterms:created xsi:type="dcterms:W3CDTF">2009-07-22T20:58:12Z</dcterms:created>
  <dcterms:modified xsi:type="dcterms:W3CDTF">2011-01-25T21:19:58Z</dcterms:modified>
  <cp:category/>
  <cp:version/>
  <cp:contentType/>
  <cp:contentStatus/>
</cp:coreProperties>
</file>