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32" windowHeight="9300"/>
  </bookViews>
  <sheets>
    <sheet name="Sheet1" sheetId="1" r:id="rId1"/>
  </sheets>
  <calcPr calcId="145621"/>
</workbook>
</file>

<file path=xl/calcChain.xml><?xml version="1.0" encoding="utf-8"?>
<calcChain xmlns="http://schemas.openxmlformats.org/spreadsheetml/2006/main">
  <c r="F11" i="1" l="1"/>
  <c r="E11" i="1"/>
  <c r="D11" i="1"/>
  <c r="B11" i="1"/>
  <c r="C11" i="1"/>
</calcChain>
</file>

<file path=xl/sharedStrings.xml><?xml version="1.0" encoding="utf-8"?>
<sst xmlns="http://schemas.openxmlformats.org/spreadsheetml/2006/main" count="264" uniqueCount="252">
  <si>
    <t xml:space="preserve">                      </t>
  </si>
  <si>
    <t>Forest area in 1990</t>
  </si>
  <si>
    <r>
      <t>km</t>
    </r>
    <r>
      <rPr>
        <i/>
        <vertAlign val="superscript"/>
        <sz val="7"/>
        <rFont val="Arial"/>
        <family val="2"/>
      </rPr>
      <t>2</t>
    </r>
  </si>
  <si>
    <t>%</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</si>
  <si>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</si>
  <si>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</si>
  <si>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</si>
  <si>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</si>
  <si>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</si>
  <si>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</si>
  <si>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</si>
  <si>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</si>
  <si>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</si>
  <si>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</si>
  <si>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</si>
  <si>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</si>
  <si>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</si>
  <si>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</si>
  <si>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</si>
  <si>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</si>
  <si>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</si>
  <si>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</si>
  <si>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</si>
  <si>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Belize</t>
  </si>
  <si>
    <t>Benin</t>
  </si>
  <si>
    <t>Bermuda</t>
  </si>
  <si>
    <t>Bhutan</t>
  </si>
  <si>
    <t>Bosnia and Herzegovina</t>
  </si>
  <si>
    <t>Botswana</t>
  </si>
  <si>
    <t>Brazil</t>
  </si>
  <si>
    <t>British Virgin Islands</t>
  </si>
  <si>
    <t>Brunei Darussalam</t>
  </si>
  <si>
    <t>Bulgaria</t>
  </si>
  <si>
    <t>Burkina Faso</t>
  </si>
  <si>
    <t>Burundi</t>
  </si>
  <si>
    <t>Cambodia</t>
  </si>
  <si>
    <t>Cameroon</t>
  </si>
  <si>
    <t>Canada</t>
  </si>
  <si>
    <t>Cayman Islands</t>
  </si>
  <si>
    <t>Central African Republic</t>
  </si>
  <si>
    <t>Chad</t>
  </si>
  <si>
    <t>Chile</t>
  </si>
  <si>
    <t>China</t>
  </si>
  <si>
    <t>Colombia</t>
  </si>
  <si>
    <t>Comoros</t>
  </si>
  <si>
    <t>Congo</t>
  </si>
  <si>
    <t>Cook Islands</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</si>
  <si>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</si>
  <si>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</si>
  <si>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</si>
  <si>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</si>
  <si>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</si>
  <si>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</si>
  <si>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</si>
  <si>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</si>
  <si>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</si>
  <si>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</si>
  <si>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</si>
  <si>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</si>
  <si>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</si>
  <si>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</si>
  <si>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</si>
  <si>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</si>
  <si>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</si>
  <si>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</si>
  <si>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</si>
  <si>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</si>
  <si>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</si>
  <si>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</si>
  <si>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</si>
  <si>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</si>
  <si>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</si>
  <si>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</si>
  <si>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</si>
  <si>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</si>
  <si>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</si>
  <si>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</si>
  <si>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</si>
  <si>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</si>
  <si>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</si>
  <si>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</si>
  <si>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</si>
  <si>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</si>
  <si>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</si>
  <si>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</si>
  <si>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</si>
  <si>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</si>
  <si>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</si>
  <si>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</si>
  <si>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</si>
  <si>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</si>
  <si>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</si>
  <si>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</si>
  <si>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</si>
  <si>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</si>
  <si>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</si>
  <si>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</si>
  <si>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</si>
  <si>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</si>
  <si>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</si>
  <si>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</si>
  <si>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</si>
  <si>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</si>
  <si>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</si>
  <si>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Latvia</t>
  </si>
  <si>
    <t>Lebanon</t>
  </si>
  <si>
    <t>Lesotho</t>
  </si>
  <si>
    <t>Liberia</t>
  </si>
  <si>
    <t>Liechtenstein</t>
  </si>
  <si>
    <t>Lithuania</t>
  </si>
  <si>
    <t>Luxembourg</t>
  </si>
  <si>
    <t>Madagascar</t>
  </si>
  <si>
    <t>Malawi</t>
  </si>
  <si>
    <t>Malaysia</t>
  </si>
  <si>
    <t>Maldives</t>
  </si>
  <si>
    <t>Mali</t>
  </si>
  <si>
    <t>Malta</t>
  </si>
  <si>
    <t>Marshall Islands</t>
  </si>
  <si>
    <t>Martinique</t>
  </si>
  <si>
    <t>Mauritania</t>
  </si>
  <si>
    <t>Mauritius</t>
  </si>
  <si>
    <t>Mayotte</t>
  </si>
  <si>
    <t>Mexico</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</si>
  <si>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</si>
  <si>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</si>
  <si>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</si>
  <si>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</si>
  <si>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</si>
  <si>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</si>
  <si>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</si>
  <si>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</si>
  <si>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</si>
  <si>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</si>
  <si>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</si>
  <si>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</si>
  <si>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</si>
  <si>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</si>
  <si>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</si>
  <si>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</si>
  <si>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</si>
  <si>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</si>
  <si>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</si>
  <si>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</si>
  <si>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</si>
  <si>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</si>
  <si>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</si>
  <si>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</si>
  <si>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</si>
  <si>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</si>
  <si>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</si>
  <si>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</si>
  <si>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</si>
  <si>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</si>
  <si>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Moldova</t>
  </si>
  <si>
    <t>Réunion</t>
  </si>
  <si>
    <t>Romania</t>
  </si>
  <si>
    <t>Russian Federation</t>
  </si>
  <si>
    <t>Rwanda</t>
  </si>
  <si>
    <t>Saint Kitts and Nevis</t>
  </si>
  <si>
    <t>Saint Lucia</t>
  </si>
  <si>
    <t>Saint Pierre and Miquelon</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</si>
  <si>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</si>
  <si>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</si>
  <si>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</si>
  <si>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</si>
  <si>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</si>
  <si>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</si>
  <si>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</si>
  <si>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</si>
  <si>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</si>
  <si>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</si>
  <si>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</si>
  <si>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</si>
  <si>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</si>
  <si>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</si>
  <si>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</si>
  <si>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</si>
  <si>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</si>
  <si>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</si>
  <si>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</si>
  <si>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</si>
  <si>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</si>
  <si>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</si>
  <si>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</si>
  <si>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</si>
  <si>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</si>
  <si>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</si>
  <si>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</si>
  <si>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</si>
  <si>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</si>
  <si>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</si>
  <si>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</si>
  <si>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</si>
  <si>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</si>
  <si>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</si>
  <si>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</si>
  <si>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</si>
  <si>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</si>
  <si>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States Virgin Islands</t>
  </si>
  <si>
    <t>Uruguay</t>
  </si>
  <si>
    <t>Uzbekistan</t>
  </si>
  <si>
    <t>Vanuatu</t>
  </si>
  <si>
    <t>Viet Nam</t>
  </si>
  <si>
    <t>Wallis and Futuna Islands</t>
  </si>
  <si>
    <t>Western Sahara</t>
  </si>
  <si>
    <t>Yemen</t>
  </si>
  <si>
    <t>Zambia</t>
  </si>
  <si>
    <t>Zimbabwe</t>
  </si>
  <si>
    <t>Sources:</t>
  </si>
  <si>
    <t>Definitions &amp; Technical notes:</t>
  </si>
  <si>
    <t>Choose a country from the following drop-down list:</t>
  </si>
  <si>
    <t>Country</t>
  </si>
  <si>
    <t>website: http://unstats.un.org/unsd/ENVIRONMENT/qindicators.htm</t>
  </si>
  <si>
    <t>Environmental Indicators: Forests</t>
  </si>
  <si>
    <t>Guernsey</t>
  </si>
  <si>
    <t>Jersey</t>
  </si>
  <si>
    <t>Norfolk Island</t>
  </si>
  <si>
    <t>Venezuela (Bolivarian Republic of)</t>
  </si>
  <si>
    <t>Belgium</t>
  </si>
  <si>
    <t>Falkland Islands (Malvinas)</t>
  </si>
  <si>
    <t>Faeroe Islands</t>
  </si>
  <si>
    <t>Monaco</t>
  </si>
  <si>
    <t>Mongolia</t>
  </si>
  <si>
    <t>Saint Helena</t>
  </si>
  <si>
    <t>Forest Area</t>
  </si>
  <si>
    <t>Bolivia (Plurinational State of)</t>
  </si>
  <si>
    <t>Cabo Verde</t>
  </si>
  <si>
    <t>Côte d'Ivoire</t>
  </si>
  <si>
    <t>Democratic People's Republic of Korea</t>
  </si>
  <si>
    <t>Democratic Republic of the Congo</t>
  </si>
  <si>
    <t>Lao People's Democratic Republic</t>
  </si>
  <si>
    <t>Libya</t>
  </si>
  <si>
    <t>Micronesia (Federated States of)</t>
  </si>
  <si>
    <t>Republic of Korea</t>
  </si>
  <si>
    <t>Saint Barthélemy</t>
  </si>
  <si>
    <t>Saint Martin (French part)</t>
  </si>
  <si>
    <t>Saint Vincent and the Grenadines</t>
  </si>
  <si>
    <t>South Sudan</t>
  </si>
  <si>
    <t>State of Palestine</t>
  </si>
  <si>
    <t>Svalbard and Jan Mayen Islands</t>
  </si>
  <si>
    <t>The former Yugoslav Republic of Macedonia</t>
  </si>
  <si>
    <t>United Kingdom of Great Britain and Northern Ireland</t>
  </si>
  <si>
    <t>United Republic of Tanzania</t>
  </si>
  <si>
    <t>United States of America</t>
  </si>
  <si>
    <t>Forest area in 2015</t>
  </si>
  <si>
    <r>
      <t>Last update:</t>
    </r>
    <r>
      <rPr>
        <sz val="9"/>
        <rFont val="Arial"/>
        <family val="2"/>
      </rPr>
      <t xml:space="preserve"> January 2016</t>
    </r>
  </si>
  <si>
    <t>Food and Agriculture Organization of the United Nations (FAO), Global Forest Resources Assessments, The Forest Land Use Data Explorer (FLUDE).</t>
  </si>
  <si>
    <r>
      <t xml:space="preserve">Available at: </t>
    </r>
    <r>
      <rPr>
        <u/>
        <sz val="8"/>
        <color rgb="FF0000FF"/>
        <rFont val="Arial"/>
        <family val="2"/>
      </rPr>
      <t>http://www.fao.org/forest-resources-assessment/explore-data/flude/en/</t>
    </r>
    <r>
      <rPr>
        <sz val="8"/>
        <rFont val="Arial"/>
        <family val="2"/>
      </rPr>
      <t>.</t>
    </r>
  </si>
  <si>
    <r>
      <rPr>
        <u/>
        <sz val="8"/>
        <rFont val="Arial"/>
        <family val="2"/>
      </rPr>
      <t>Forest</t>
    </r>
    <r>
      <rPr>
        <sz val="8"/>
        <rFont val="Arial"/>
        <family val="2"/>
      </rPr>
      <t xml:space="preserve"> is the land spanning more than 0.5 hectares with trees higher than 5 metres and a canopy cover of more than 10 percent, or trees able to reach these thresholds in situ. It does not include land that is predominantly under agricultural or urban land use. Forest is determined both by the presence of trees and the absence of other predominant land uses. The trees should be able to reach a minimum height of 5 metres in situ. Areas under reforestation that have not yet reached but are expected to reach a canopy cover of 10 percent and a tree height of 5 metres are included, as are temporarily unstocked areas, resulting from human intervention or natural causes, which are expected to regenerate. Includes: areas with bamboo and palms provided that height and canopy cover criteria are met; forest roads, firebreaks and other small open areas; forest in national parks, nature reserves and other protected areas such as those of specific scientific, historical, cultural or spiritual interest; windbreaks, shelterbelts and corridors of trees with an area of more than 0.5 ha and width of more than 20 metres; plantations primarily used for forestry or protective purposes, such as: rubber-wood plantations and cork, oak stands. Excludes: tree stands in agricultural production systems, for example in fruit plantations and agroforestry systems. The term also excludes trees in urban parks and gardens. Forest is composed of the following sub-categories: “Primary forest”, “Other naturally regenerated forest” and “Planted forest”.</t>
    </r>
  </si>
  <si>
    <t>% change of Forest area since 1990</t>
  </si>
  <si>
    <t>% of land area covered by Forest in 2015</t>
  </si>
  <si>
    <r>
      <rPr>
        <u/>
        <sz val="8"/>
        <rFont val="Arial"/>
        <family val="2"/>
      </rPr>
      <t>Land area</t>
    </r>
    <r>
      <rPr>
        <sz val="8"/>
        <rFont val="Arial"/>
        <family val="2"/>
      </rPr>
      <t xml:space="preserve"> is the total area of the country excluding area under inland water.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</si>
</sst>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
  </numFmts>
  <fonts count="32" x14ac:knownFonts="1">
    <font>
      <sz val="10"/>
      <name val="Arial"/>
    </font>
    <font>
      <sz val="10"/>
      <name val="Arial"/>
      <family val="2"/>
    </font>
    <font>
      <b/>
      <sz val="10"/>
      <name val="Arial"/>
      <family val="2"/>
    </font>
    <font>
      <i/>
      <sz val="9"/>
      <name val="Arial"/>
      <family val="2"/>
    </font>
    <font>
      <b/>
      <sz val="8"/>
      <name val="Arial"/>
      <family val="2"/>
    </font>
    <font>
      <sz val="7"/>
      <name val="Arial"/>
      <family val="2"/>
    </font>
    <font>
      <b/>
      <sz val="7"/>
      <name val="Arial"/>
      <family val="2"/>
    </font>
    <font>
      <i/>
      <sz val="7"/>
      <name val="Arial"/>
      <family val="2"/>
    </font>
    <font>
      <i/>
      <vertAlign val="superscript"/>
      <sz val="7"/>
      <name val="Arial"/>
      <family val="2"/>
    </font>
    <font>
      <sz val="8"/>
      <name val="Arial"/>
      <family val="2"/>
    </font>
    <font>
      <b/>
      <i/>
      <u/>
      <sz val="9"/>
      <name val="Arial"/>
      <family val="2"/>
    </font>
    <font>
      <sz val="8"/>
      <name val="Arial"/>
      <family val="2"/>
    </font>
    <font>
      <b/>
      <u/>
      <sz val="9"/>
      <name val="Arial"/>
      <family val="2"/>
    </font>
    <font>
      <b/>
      <u/>
      <sz val="8"/>
      <name val="Arial"/>
      <family val="2"/>
    </font>
    <font>
      <b/>
      <sz val="15"/>
      <name val="Arial"/>
      <family val="2"/>
    </font>
    <font>
      <b/>
      <sz val="13"/>
      <name val="Arial"/>
      <family val="2"/>
    </font>
    <font>
      <b/>
      <sz val="11"/>
      <color indexed="12"/>
      <name val="Arial"/>
      <family val="2"/>
    </font>
    <font>
      <b/>
      <i/>
      <u/>
      <sz val="9"/>
      <name val="Arial"/>
      <family val="2"/>
    </font>
    <font>
      <b/>
      <u/>
      <sz val="9"/>
      <name val="Arial"/>
      <family val="2"/>
    </font>
    <font>
      <sz val="10"/>
      <name val="Arial"/>
      <family val="2"/>
    </font>
    <font>
      <b/>
      <sz val="8"/>
      <color indexed="8"/>
      <name val="Arial"/>
      <family val="2"/>
    </font>
    <font>
      <sz val="10"/>
      <color indexed="8"/>
      <name val="Arial"/>
      <family val="2"/>
    </font>
    <font>
      <sz val="9"/>
      <name val="Arial"/>
      <family val="2"/>
    </font>
    <font>
      <i/>
      <sz val="10"/>
      <name val="Arial"/>
      <family val="2"/>
    </font>
    <font>
      <sz val="10"/>
      <color indexed="9"/>
      <name val="Arial"/>
      <family val="2"/>
    </font>
    <font>
      <i/>
      <sz val="9"/>
      <color indexed="9"/>
      <name val="Arial"/>
      <family val="2"/>
    </font>
    <font>
      <sz val="8"/>
      <color indexed="8"/>
      <name val="Arial"/>
      <family val="2"/>
    </font>
    <font>
      <b/>
      <sz val="10"/>
      <color indexed="12"/>
      <name val="Arial"/>
      <family val="2"/>
    </font>
    <font>
      <i/>
      <sz val="8"/>
      <color indexed="55"/>
      <name val="Arial"/>
      <family val="2"/>
    </font>
    <font>
      <b/>
      <sz val="8"/>
      <color rgb="FFFF0000"/>
      <name val="Arial"/>
      <family val="2"/>
    </font>
    <font>
      <u/>
      <sz val="8"/>
      <color rgb="FF0000FF"/>
      <name val="Arial"/>
      <family val="2"/>
    </font>
    <font>
      <u/>
      <sz val="8"/>
      <name val="Arial"/>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s>
  <borders count="12">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1" fillId="0" borderId="0"/>
    <xf numFmtId="0" fontId="21" fillId="0" borderId="0"/>
  </cellStyleXfs>
  <cellXfs count="104">
    <xf numFmtId="0" fontId="0" fillId="0" borderId="0" xfId="0"/>
    <xf numFmtId="164" fontId="9" fillId="0" borderId="0" xfId="0" applyNumberFormat="1" applyFont="1" applyFill="1" applyAlignment="1" applyProtection="1">
      <protection locked="0"/>
    </xf>
    <xf numFmtId="165" fontId="12" fillId="0" borderId="0" xfId="0" applyNumberFormat="1" applyFont="1" applyAlignment="1" applyProtection="1">
      <alignment horizontal="left"/>
      <protection locked="0"/>
    </xf>
    <xf numFmtId="165" fontId="0" fillId="0" borderId="0" xfId="0" applyNumberFormat="1" applyAlignment="1" applyProtection="1">
      <alignment horizontal="left"/>
      <protection locked="0"/>
    </xf>
    <xf numFmtId="0" fontId="18" fillId="0" borderId="0" xfId="0" applyFont="1" applyAlignment="1" applyProtection="1">
      <alignment horizontal="left"/>
      <protection locked="0"/>
    </xf>
    <xf numFmtId="0" fontId="16" fillId="0" borderId="0" xfId="0" applyFont="1" applyFill="1" applyProtection="1">
      <protection locked="0"/>
    </xf>
    <xf numFmtId="0" fontId="0" fillId="0" borderId="0" xfId="0" applyProtection="1">
      <protection locked="0"/>
    </xf>
    <xf numFmtId="164" fontId="0" fillId="0" borderId="0" xfId="0" applyNumberFormat="1" applyProtection="1">
      <protection locked="0"/>
    </xf>
    <xf numFmtId="0" fontId="0" fillId="0" borderId="0" xfId="0" applyFill="1" applyProtection="1">
      <protection locked="0"/>
    </xf>
    <xf numFmtId="164" fontId="0" fillId="0" borderId="0" xfId="0" applyNumberFormat="1" applyFill="1" applyProtection="1">
      <protection locked="0"/>
    </xf>
    <xf numFmtId="164" fontId="3" fillId="0" borderId="0" xfId="0" applyNumberFormat="1" applyFont="1" applyFill="1" applyAlignment="1" applyProtection="1">
      <alignment horizontal="left"/>
      <protection locked="0"/>
    </xf>
    <xf numFmtId="0" fontId="23" fillId="0" borderId="0" xfId="0" applyFont="1" applyFill="1" applyAlignment="1" applyProtection="1">
      <alignment horizontal="right"/>
      <protection locked="0"/>
    </xf>
    <xf numFmtId="0" fontId="1" fillId="0" borderId="0" xfId="0" applyFont="1" applyFill="1" applyAlignment="1" applyProtection="1">
      <alignment horizontal="left"/>
      <protection locked="0"/>
    </xf>
    <xf numFmtId="164" fontId="1" fillId="0" borderId="0" xfId="0" applyNumberFormat="1" applyFont="1" applyFill="1" applyProtection="1">
      <protection locked="0"/>
    </xf>
    <xf numFmtId="0" fontId="0" fillId="2" borderId="0" xfId="0" applyFill="1" applyProtection="1">
      <protection locked="0"/>
    </xf>
    <xf numFmtId="0" fontId="5" fillId="0" borderId="0" xfId="0" applyFont="1" applyProtection="1">
      <protection locked="0"/>
    </xf>
    <xf numFmtId="0" fontId="6" fillId="3" borderId="0" xfId="0" applyFont="1" applyFill="1" applyAlignment="1" applyProtection="1">
      <alignment horizontal="center" vertical="center"/>
      <protection locked="0"/>
    </xf>
    <xf numFmtId="0" fontId="7" fillId="3" borderId="0" xfId="0" applyFont="1" applyFill="1" applyAlignment="1" applyProtection="1">
      <alignment horizontal="right" vertical="center" wrapText="1"/>
      <protection locked="0"/>
    </xf>
    <xf numFmtId="164" fontId="7" fillId="3" borderId="0" xfId="0" applyNumberFormat="1" applyFont="1" applyFill="1" applyAlignment="1" applyProtection="1">
      <alignment horizontal="right" vertical="center" wrapText="1"/>
      <protection locked="0"/>
    </xf>
    <xf numFmtId="0" fontId="5" fillId="3" borderId="0" xfId="0" applyFont="1" applyFill="1" applyProtection="1">
      <protection locked="0"/>
    </xf>
    <xf numFmtId="0" fontId="9" fillId="4" borderId="0" xfId="0" applyFont="1" applyFill="1" applyProtection="1">
      <protection locked="0"/>
    </xf>
    <xf numFmtId="165" fontId="9" fillId="4" borderId="0" xfId="0" applyNumberFormat="1" applyFont="1" applyFill="1" applyAlignment="1" applyProtection="1">
      <alignment horizontal="right"/>
      <protection locked="0"/>
    </xf>
    <xf numFmtId="164" fontId="9" fillId="4" borderId="0" xfId="0" applyNumberFormat="1" applyFont="1" applyFill="1" applyAlignment="1" applyProtection="1">
      <alignment horizontal="right"/>
      <protection locked="0"/>
    </xf>
    <xf numFmtId="0" fontId="0" fillId="4" borderId="0" xfId="0" applyFill="1" applyProtection="1">
      <protection locked="0"/>
    </xf>
    <xf numFmtId="0" fontId="9" fillId="0" borderId="0" xfId="0" applyFont="1" applyProtection="1">
      <protection locked="0"/>
    </xf>
    <xf numFmtId="165" fontId="9"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9" fillId="4" borderId="0" xfId="0" applyFont="1" applyFill="1" applyAlignment="1" applyProtection="1">
      <alignment wrapText="1"/>
      <protection locked="0"/>
    </xf>
    <xf numFmtId="0" fontId="9" fillId="3" borderId="0" xfId="0" applyFont="1" applyFill="1" applyProtection="1">
      <protection locked="0"/>
    </xf>
    <xf numFmtId="164" fontId="9" fillId="3" borderId="0" xfId="0" applyNumberFormat="1" applyFont="1" applyFill="1" applyProtection="1">
      <protection locked="0"/>
    </xf>
    <xf numFmtId="0" fontId="0" fillId="3" borderId="0" xfId="0" applyFill="1" applyProtection="1">
      <protection locked="0"/>
    </xf>
    <xf numFmtId="164" fontId="9" fillId="0" borderId="0" xfId="0" applyNumberFormat="1" applyFont="1" applyProtection="1">
      <protection locked="0"/>
    </xf>
    <xf numFmtId="0" fontId="17" fillId="0" borderId="0" xfId="0" applyFont="1" applyFill="1" applyAlignment="1" applyProtection="1">
      <protection locked="0"/>
    </xf>
    <xf numFmtId="0" fontId="10" fillId="0" borderId="0" xfId="0" applyFont="1" applyFill="1" applyAlignment="1" applyProtection="1">
      <alignment wrapText="1"/>
      <protection locked="0"/>
    </xf>
    <xf numFmtId="165" fontId="10" fillId="0" borderId="0" xfId="0" applyNumberFormat="1" applyFont="1" applyFill="1" applyAlignment="1" applyProtection="1">
      <alignment wrapText="1"/>
      <protection locked="0"/>
    </xf>
    <xf numFmtId="165" fontId="0" fillId="0" borderId="0" xfId="0" applyNumberFormat="1" applyFill="1" applyAlignment="1" applyProtection="1">
      <alignment wrapText="1"/>
      <protection locked="0"/>
    </xf>
    <xf numFmtId="164" fontId="11" fillId="0" borderId="0" xfId="0" applyNumberFormat="1" applyFont="1" applyFill="1" applyAlignment="1" applyProtection="1">
      <protection locked="0"/>
    </xf>
    <xf numFmtId="0" fontId="11" fillId="0" borderId="0" xfId="0" applyFont="1" applyFill="1" applyAlignment="1" applyProtection="1">
      <alignment horizontal="left"/>
      <protection locked="0"/>
    </xf>
    <xf numFmtId="165" fontId="11" fillId="0" borderId="0" xfId="0" applyNumberFormat="1" applyFont="1" applyAlignment="1" applyProtection="1">
      <alignment horizontal="right"/>
      <protection locked="0"/>
    </xf>
    <xf numFmtId="165" fontId="0" fillId="0" borderId="0" xfId="0" applyNumberFormat="1" applyAlignment="1" applyProtection="1">
      <alignment wrapText="1"/>
      <protection locked="0"/>
    </xf>
    <xf numFmtId="164" fontId="9" fillId="0" borderId="0" xfId="0" applyNumberFormat="1" applyFont="1" applyAlignment="1" applyProtection="1">
      <alignment wrapText="1"/>
      <protection locked="0"/>
    </xf>
    <xf numFmtId="164" fontId="11" fillId="0" borderId="0" xfId="0" applyNumberFormat="1" applyFont="1" applyAlignment="1" applyProtection="1">
      <alignment wrapText="1"/>
      <protection locked="0"/>
    </xf>
    <xf numFmtId="164" fontId="11" fillId="0" borderId="0" xfId="0" applyNumberFormat="1" applyFont="1" applyAlignment="1" applyProtection="1">
      <protection locked="0"/>
    </xf>
    <xf numFmtId="164" fontId="13" fillId="0" borderId="0" xfId="0" applyNumberFormat="1" applyFont="1" applyAlignment="1" applyProtection="1">
      <alignment wrapText="1"/>
      <protection locked="0"/>
    </xf>
    <xf numFmtId="0" fontId="19" fillId="0" borderId="0" xfId="0" applyFont="1" applyProtection="1">
      <protection locked="0"/>
    </xf>
    <xf numFmtId="0" fontId="6" fillId="3" borderId="1" xfId="0" applyFont="1" applyFill="1" applyBorder="1" applyAlignment="1" applyProtection="1">
      <alignment horizontal="center" vertical="center"/>
      <protection hidden="1"/>
    </xf>
    <xf numFmtId="0" fontId="7" fillId="3" borderId="2" xfId="0" applyFont="1" applyFill="1" applyBorder="1" applyAlignment="1" applyProtection="1">
      <alignment horizontal="right" vertical="center" wrapText="1"/>
      <protection hidden="1"/>
    </xf>
    <xf numFmtId="164" fontId="7" fillId="3" borderId="2" xfId="0" applyNumberFormat="1" applyFont="1" applyFill="1" applyBorder="1" applyAlignment="1" applyProtection="1">
      <alignment horizontal="right" vertical="center" wrapText="1"/>
      <protection hidden="1"/>
    </xf>
    <xf numFmtId="0" fontId="5" fillId="3" borderId="3" xfId="0" applyFont="1" applyFill="1" applyBorder="1" applyProtection="1">
      <protection hidden="1"/>
    </xf>
    <xf numFmtId="164" fontId="9" fillId="0" borderId="2" xfId="0" applyNumberFormat="1" applyFont="1" applyBorder="1" applyProtection="1">
      <protection hidden="1"/>
    </xf>
    <xf numFmtId="164" fontId="9" fillId="0" borderId="2" xfId="0" applyNumberFormat="1" applyFont="1" applyBorder="1" applyAlignment="1" applyProtection="1">
      <alignment horizontal="right"/>
      <protection hidden="1"/>
    </xf>
    <xf numFmtId="0" fontId="0" fillId="0" borderId="3" xfId="0" applyBorder="1" applyProtection="1">
      <protection hidden="1"/>
    </xf>
    <xf numFmtId="0" fontId="6" fillId="3" borderId="4" xfId="0" applyFont="1" applyFill="1" applyBorder="1" applyAlignment="1" applyProtection="1">
      <alignment horizontal="center" vertical="center"/>
      <protection hidden="1"/>
    </xf>
    <xf numFmtId="0" fontId="7" fillId="3" borderId="5" xfId="0" applyFont="1" applyFill="1" applyBorder="1" applyAlignment="1" applyProtection="1">
      <alignment horizontal="right" vertical="center" wrapText="1"/>
      <protection hidden="1"/>
    </xf>
    <xf numFmtId="164" fontId="7" fillId="3" borderId="5" xfId="0" applyNumberFormat="1" applyFont="1" applyFill="1" applyBorder="1" applyAlignment="1" applyProtection="1">
      <alignment horizontal="right" vertical="center" wrapText="1"/>
      <protection hidden="1"/>
    </xf>
    <xf numFmtId="0" fontId="5" fillId="3" borderId="6" xfId="0" applyFont="1" applyFill="1" applyBorder="1" applyProtection="1">
      <protection hidden="1"/>
    </xf>
    <xf numFmtId="0" fontId="14" fillId="5" borderId="0" xfId="0" applyFont="1" applyFill="1" applyAlignment="1" applyProtection="1">
      <alignment horizontal="left"/>
      <protection locked="0"/>
    </xf>
    <xf numFmtId="0" fontId="2" fillId="5" borderId="0" xfId="0" applyFont="1" applyFill="1" applyProtection="1">
      <protection locked="0"/>
    </xf>
    <xf numFmtId="0" fontId="0" fillId="5" borderId="0" xfId="0" applyFill="1" applyProtection="1">
      <protection locked="0"/>
    </xf>
    <xf numFmtId="164" fontId="0" fillId="5" borderId="0" xfId="0" applyNumberFormat="1" applyFill="1" applyProtection="1">
      <protection locked="0"/>
    </xf>
    <xf numFmtId="0" fontId="15" fillId="5" borderId="0" xfId="0" applyFont="1" applyFill="1" applyProtection="1">
      <protection locked="0"/>
    </xf>
    <xf numFmtId="164" fontId="3" fillId="5" borderId="0" xfId="0" applyNumberFormat="1" applyFont="1" applyFill="1" applyAlignment="1" applyProtection="1">
      <alignment horizontal="center"/>
      <protection locked="0"/>
    </xf>
    <xf numFmtId="0" fontId="16" fillId="5" borderId="0" xfId="0" applyFont="1" applyFill="1" applyProtection="1">
      <protection locked="0"/>
    </xf>
    <xf numFmtId="0" fontId="20" fillId="2" borderId="0" xfId="2" applyFont="1" applyFill="1" applyBorder="1" applyAlignment="1" applyProtection="1">
      <alignment horizontal="left" vertical="center"/>
      <protection locked="0"/>
    </xf>
    <xf numFmtId="0" fontId="20" fillId="2" borderId="7" xfId="2" applyFont="1" applyFill="1" applyBorder="1" applyAlignment="1" applyProtection="1">
      <alignment horizontal="left" vertical="center"/>
      <protection hidden="1"/>
    </xf>
    <xf numFmtId="164" fontId="11" fillId="0" borderId="1" xfId="0" applyNumberFormat="1" applyFont="1" applyBorder="1" applyAlignment="1" applyProtection="1">
      <alignment horizontal="left" shrinkToFit="1"/>
      <protection hidden="1"/>
    </xf>
    <xf numFmtId="0" fontId="27" fillId="5" borderId="0" xfId="0" applyFont="1" applyFill="1" applyProtection="1">
      <protection locked="0"/>
    </xf>
    <xf numFmtId="0" fontId="4" fillId="2" borderId="8" xfId="0" applyFont="1" applyFill="1" applyBorder="1" applyAlignment="1" applyProtection="1">
      <alignment horizontal="right" vertical="center" wrapText="1"/>
      <protection hidden="1"/>
    </xf>
    <xf numFmtId="164" fontId="4" fillId="2" borderId="8" xfId="0" applyNumberFormat="1" applyFont="1" applyFill="1" applyBorder="1" applyAlignment="1" applyProtection="1">
      <alignment horizontal="right" vertical="center" wrapText="1"/>
      <protection hidden="1"/>
    </xf>
    <xf numFmtId="0" fontId="0" fillId="2" borderId="9" xfId="0" applyFill="1" applyBorder="1" applyAlignment="1" applyProtection="1">
      <alignment horizontal="right"/>
      <protection hidden="1"/>
    </xf>
    <xf numFmtId="0" fontId="4" fillId="2" borderId="0" xfId="0" applyFont="1" applyFill="1" applyAlignment="1" applyProtection="1">
      <alignment horizontal="right" vertical="center" wrapText="1"/>
      <protection locked="0"/>
    </xf>
    <xf numFmtId="164" fontId="4" fillId="2" borderId="0" xfId="0" applyNumberFormat="1" applyFont="1" applyFill="1" applyAlignment="1" applyProtection="1">
      <alignment horizontal="right" vertical="center" wrapText="1"/>
      <protection locked="0"/>
    </xf>
    <xf numFmtId="0" fontId="28" fillId="5" borderId="0" xfId="0" applyFont="1" applyFill="1" applyAlignment="1" applyProtection="1">
      <alignment horizontal="right"/>
      <protection locked="0"/>
    </xf>
    <xf numFmtId="164" fontId="3" fillId="5" borderId="0" xfId="0" applyNumberFormat="1" applyFont="1" applyFill="1" applyAlignment="1" applyProtection="1">
      <alignment horizontal="left"/>
      <protection locked="0"/>
    </xf>
    <xf numFmtId="0" fontId="24" fillId="5" borderId="0" xfId="0" applyFont="1" applyFill="1" applyProtection="1">
      <protection locked="0"/>
    </xf>
    <xf numFmtId="164" fontId="24" fillId="5" borderId="0" xfId="0" applyNumberFormat="1" applyFont="1" applyFill="1" applyProtection="1">
      <protection locked="0"/>
    </xf>
    <xf numFmtId="164" fontId="25" fillId="5" borderId="0" xfId="0" applyNumberFormat="1" applyFont="1" applyFill="1" applyAlignment="1" applyProtection="1">
      <alignment horizontal="left"/>
      <protection locked="0"/>
    </xf>
    <xf numFmtId="0" fontId="23" fillId="5" borderId="0" xfId="0" applyFont="1" applyFill="1" applyAlignment="1" applyProtection="1">
      <alignment horizontal="right"/>
      <protection locked="0"/>
    </xf>
    <xf numFmtId="0" fontId="26" fillId="4" borderId="0" xfId="1" applyFont="1" applyFill="1" applyBorder="1" applyAlignment="1" applyProtection="1">
      <alignment horizontal="left" shrinkToFit="1"/>
      <protection hidden="1"/>
    </xf>
    <xf numFmtId="0" fontId="26" fillId="0" borderId="0" xfId="1" applyFont="1" applyFill="1" applyBorder="1" applyAlignment="1" applyProtection="1">
      <alignment horizontal="left" shrinkToFit="1"/>
      <protection hidden="1"/>
    </xf>
    <xf numFmtId="0" fontId="0" fillId="4" borderId="0" xfId="0" applyFill="1" applyProtection="1">
      <protection hidden="1"/>
    </xf>
    <xf numFmtId="0" fontId="0" fillId="0" borderId="0" xfId="0" applyFill="1" applyProtection="1">
      <protection hidden="1"/>
    </xf>
    <xf numFmtId="0" fontId="3" fillId="5" borderId="0" xfId="0" applyFont="1" applyFill="1" applyAlignment="1" applyProtection="1">
      <alignment horizontal="right"/>
      <protection locked="0"/>
    </xf>
    <xf numFmtId="49" fontId="3" fillId="5" borderId="0" xfId="0" applyNumberFormat="1" applyFont="1" applyFill="1" applyAlignment="1" applyProtection="1">
      <alignment horizontal="right"/>
      <protection locked="0"/>
    </xf>
    <xf numFmtId="165" fontId="9" fillId="0" borderId="2" xfId="0" applyNumberFormat="1" applyFont="1" applyFill="1" applyBorder="1" applyProtection="1">
      <protection hidden="1"/>
    </xf>
    <xf numFmtId="165" fontId="9" fillId="0" borderId="2" xfId="0" applyNumberFormat="1" applyFont="1" applyBorder="1" applyProtection="1">
      <protection hidden="1"/>
    </xf>
    <xf numFmtId="0" fontId="11" fillId="0" borderId="0" xfId="0" applyFont="1" applyProtection="1">
      <protection locked="0"/>
    </xf>
    <xf numFmtId="164" fontId="11" fillId="0" borderId="0" xfId="0" applyNumberFormat="1" applyFont="1" applyProtection="1">
      <protection locked="0"/>
    </xf>
    <xf numFmtId="164" fontId="11" fillId="0" borderId="0" xfId="0" applyNumberFormat="1" applyFont="1" applyAlignment="1" applyProtection="1">
      <alignment horizontal="right"/>
      <protection locked="0"/>
    </xf>
    <xf numFmtId="0" fontId="11" fillId="4" borderId="0" xfId="0" applyFont="1" applyFill="1" applyProtection="1">
      <protection locked="0"/>
    </xf>
    <xf numFmtId="165" fontId="11" fillId="4" borderId="0" xfId="0" applyNumberFormat="1" applyFont="1" applyFill="1" applyAlignment="1" applyProtection="1">
      <alignment horizontal="right"/>
      <protection locked="0"/>
    </xf>
    <xf numFmtId="164" fontId="11" fillId="4" borderId="0" xfId="0" applyNumberFormat="1" applyFont="1" applyFill="1" applyAlignment="1" applyProtection="1">
      <alignment horizontal="right"/>
      <protection locked="0"/>
    </xf>
    <xf numFmtId="0" fontId="9" fillId="0" borderId="0" xfId="0" applyFont="1" applyFill="1" applyProtection="1">
      <protection locked="0"/>
    </xf>
    <xf numFmtId="165" fontId="9" fillId="0" borderId="0" xfId="0" applyNumberFormat="1" applyFont="1" applyFill="1" applyAlignment="1" applyProtection="1">
      <alignment horizontal="right"/>
      <protection locked="0"/>
    </xf>
    <xf numFmtId="164" fontId="9" fillId="0" borderId="0" xfId="0" applyNumberFormat="1" applyFont="1" applyFill="1" applyAlignment="1" applyProtection="1">
      <alignment horizontal="right"/>
      <protection locked="0"/>
    </xf>
    <xf numFmtId="0" fontId="29" fillId="0" borderId="0" xfId="0" applyFont="1" applyAlignment="1" applyProtection="1">
      <alignment horizontal="left" wrapText="1"/>
      <protection locked="0"/>
    </xf>
    <xf numFmtId="0" fontId="9" fillId="0" borderId="0" xfId="0" applyFont="1" applyAlignment="1" applyProtection="1">
      <alignment wrapText="1"/>
      <protection locked="0"/>
    </xf>
    <xf numFmtId="164" fontId="22" fillId="6" borderId="10" xfId="0" applyNumberFormat="1" applyFont="1" applyFill="1" applyBorder="1" applyAlignment="1" applyProtection="1">
      <alignment horizontal="left"/>
      <protection locked="0"/>
    </xf>
    <xf numFmtId="164" fontId="22" fillId="6" borderId="2" xfId="0" applyNumberFormat="1" applyFont="1" applyFill="1" applyBorder="1" applyAlignment="1" applyProtection="1">
      <alignment horizontal="left"/>
      <protection locked="0"/>
    </xf>
    <xf numFmtId="164" fontId="22" fillId="6" borderId="11" xfId="0" applyNumberFormat="1" applyFont="1" applyFill="1" applyBorder="1" applyAlignment="1" applyProtection="1">
      <alignment horizontal="left"/>
      <protection locked="0"/>
    </xf>
    <xf numFmtId="0" fontId="9" fillId="0" borderId="0" xfId="0" applyFont="1" applyFill="1" applyAlignment="1" applyProtection="1">
      <alignment horizontal="left" wrapText="1"/>
      <protection locked="0"/>
    </xf>
    <xf numFmtId="0" fontId="0" fillId="0" borderId="0" xfId="0" applyAlignment="1">
      <alignment wrapText="1"/>
    </xf>
    <xf numFmtId="0" fontId="9" fillId="0" borderId="0" xfId="0" applyFont="1" applyAlignment="1" applyProtection="1">
      <alignment horizontal="left" wrapText="1"/>
      <protection locked="0"/>
    </xf>
    <xf numFmtId="0" fontId="1" fillId="0" borderId="0" xfId="0" applyFont="1" applyAlignment="1">
      <alignment horizontal="left" wrapText="1"/>
    </xf>
  </cellXfs>
  <cellStyles count="3">
    <cellStyle name="Normal" xfId="0" builtinId="0"/>
    <cellStyle name="Normal_Climate chg convs" xfId="1"/>
    <cellStyle name="Normal_Sheet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ao.org/forest-resources-assessment/explore-data/flud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abSelected="1" workbookViewId="0">
      <pane ySplit="18" topLeftCell="A19" activePane="bottomLeft" state="frozenSplit"/>
      <selection pane="bottomLeft" activeCell="A19" sqref="A19"/>
    </sheetView>
  </sheetViews>
  <sheetFormatPr defaultColWidth="9.109375" defaultRowHeight="13.2" x14ac:dyDescent="0.25"/>
  <cols>
    <col min="1" max="1" width="1.88671875" style="6" customWidth="1"/>
    <col min="2" max="2" width="29.6640625" style="44" customWidth="1"/>
    <col min="3" max="4" width="11.44140625" style="6" customWidth="1"/>
    <col min="5" max="5" width="14.6640625" style="6" customWidth="1"/>
    <col min="6" max="6" width="17.77734375" style="7" customWidth="1"/>
    <col min="7" max="7" width="2.33203125" style="7" customWidth="1"/>
    <col min="8" max="8" width="1.33203125" style="6" customWidth="1"/>
    <col min="9" max="16384" width="9.109375" style="6"/>
  </cols>
  <sheetData>
    <row r="1" spans="1:14" ht="6.75" customHeight="1" x14ac:dyDescent="0.25">
      <c r="B1" s="6"/>
      <c r="E1" s="7" t="s">
        <v>0</v>
      </c>
      <c r="G1" s="6"/>
    </row>
    <row r="2" spans="1:14" x14ac:dyDescent="0.25">
      <c r="A2" s="58"/>
      <c r="B2" s="58"/>
      <c r="C2" s="58"/>
      <c r="D2" s="58"/>
      <c r="E2" s="59"/>
      <c r="F2" s="59"/>
      <c r="G2" s="58"/>
      <c r="H2" s="58"/>
    </row>
    <row r="3" spans="1:14" ht="19.2" x14ac:dyDescent="0.35">
      <c r="A3" s="58"/>
      <c r="B3" s="56" t="s">
        <v>213</v>
      </c>
      <c r="C3" s="57"/>
      <c r="D3" s="58"/>
      <c r="E3" s="59"/>
      <c r="F3" s="59"/>
      <c r="G3" s="58"/>
      <c r="H3" s="58"/>
    </row>
    <row r="4" spans="1:14" x14ac:dyDescent="0.25">
      <c r="A4" s="58"/>
      <c r="B4" s="57"/>
      <c r="C4" s="57"/>
      <c r="D4" s="58"/>
      <c r="E4" s="59"/>
      <c r="F4" s="59"/>
      <c r="G4" s="58"/>
      <c r="H4" s="58"/>
    </row>
    <row r="5" spans="1:14" ht="16.8" x14ac:dyDescent="0.3">
      <c r="A5" s="58"/>
      <c r="B5" s="60" t="s">
        <v>224</v>
      </c>
      <c r="C5" s="57"/>
      <c r="D5" s="58"/>
      <c r="E5" s="59"/>
      <c r="F5" s="82"/>
      <c r="G5" s="83" t="s">
        <v>245</v>
      </c>
      <c r="H5" s="58"/>
    </row>
    <row r="6" spans="1:14" x14ac:dyDescent="0.25">
      <c r="A6" s="58"/>
      <c r="B6" s="57"/>
      <c r="C6" s="57"/>
      <c r="D6" s="58"/>
      <c r="E6" s="61"/>
      <c r="F6" s="59"/>
      <c r="G6" s="58"/>
      <c r="H6" s="58"/>
    </row>
    <row r="7" spans="1:14" x14ac:dyDescent="0.25">
      <c r="A7" s="58"/>
      <c r="B7" s="66" t="s">
        <v>210</v>
      </c>
      <c r="C7" s="58"/>
      <c r="D7" s="58"/>
      <c r="E7" s="59"/>
      <c r="F7" s="97" t="s">
        <v>4</v>
      </c>
      <c r="G7" s="98"/>
      <c r="H7" s="99"/>
      <c r="J7" s="24"/>
      <c r="K7" s="25"/>
      <c r="L7" s="25"/>
      <c r="M7" s="26"/>
      <c r="N7" s="26"/>
    </row>
    <row r="8" spans="1:14" ht="14.4" thickBot="1" x14ac:dyDescent="0.3">
      <c r="A8" s="58"/>
      <c r="B8" s="58"/>
      <c r="C8" s="62"/>
      <c r="D8" s="58"/>
      <c r="E8" s="59"/>
      <c r="F8" s="73"/>
      <c r="G8" s="58"/>
      <c r="H8" s="58"/>
    </row>
    <row r="9" spans="1:14" ht="34.200000000000003" customHeight="1" x14ac:dyDescent="0.25">
      <c r="A9" s="58"/>
      <c r="B9" s="64" t="s">
        <v>211</v>
      </c>
      <c r="C9" s="67" t="s">
        <v>1</v>
      </c>
      <c r="D9" s="67" t="s">
        <v>244</v>
      </c>
      <c r="E9" s="68" t="s">
        <v>249</v>
      </c>
      <c r="F9" s="68" t="s">
        <v>250</v>
      </c>
      <c r="G9" s="69"/>
      <c r="H9" s="58"/>
    </row>
    <row r="10" spans="1:14" x14ac:dyDescent="0.25">
      <c r="A10" s="58"/>
      <c r="B10" s="45"/>
      <c r="C10" s="46" t="s">
        <v>2</v>
      </c>
      <c r="D10" s="46" t="s">
        <v>2</v>
      </c>
      <c r="E10" s="47" t="s">
        <v>3</v>
      </c>
      <c r="F10" s="47" t="s">
        <v>3</v>
      </c>
      <c r="G10" s="48"/>
      <c r="H10" s="58"/>
    </row>
    <row r="11" spans="1:14" ht="14.25" customHeight="1" x14ac:dyDescent="0.25">
      <c r="A11" s="58"/>
      <c r="B11" s="65" t="str">
        <f>F7</f>
        <v>Afghanistan</v>
      </c>
      <c r="C11" s="84">
        <f>VLOOKUP(F7,B19:F251,2,TRUE)</f>
        <v>13500</v>
      </c>
      <c r="D11" s="85">
        <f>VLOOKUP(F7,B19:F251,3,TRUE)</f>
        <v>13500</v>
      </c>
      <c r="E11" s="49">
        <f>VLOOKUP(F7,B19:F251,4,TRUE)</f>
        <v>0</v>
      </c>
      <c r="F11" s="50">
        <f>VLOOKUP(F7, B19:F251,5,TRUE)</f>
        <v>2.0698219953084034</v>
      </c>
      <c r="G11" s="51"/>
      <c r="H11" s="58"/>
    </row>
    <row r="12" spans="1:14" ht="3" customHeight="1" thickBot="1" x14ac:dyDescent="0.3">
      <c r="A12" s="58"/>
      <c r="B12" s="52"/>
      <c r="C12" s="53"/>
      <c r="D12" s="53"/>
      <c r="E12" s="54"/>
      <c r="F12" s="54"/>
      <c r="G12" s="55"/>
      <c r="H12" s="58"/>
    </row>
    <row r="13" spans="1:14" ht="13.8" x14ac:dyDescent="0.25">
      <c r="A13" s="58"/>
      <c r="B13" s="58"/>
      <c r="C13" s="62"/>
      <c r="D13" s="74"/>
      <c r="E13" s="75"/>
      <c r="F13" s="76"/>
      <c r="G13" s="72" t="s">
        <v>212</v>
      </c>
      <c r="H13" s="58"/>
    </row>
    <row r="14" spans="1:14" ht="13.8" x14ac:dyDescent="0.25">
      <c r="A14" s="58"/>
      <c r="B14" s="58"/>
      <c r="C14" s="62"/>
      <c r="D14" s="58"/>
      <c r="E14" s="59"/>
      <c r="F14" s="73"/>
      <c r="G14" s="77"/>
      <c r="H14" s="58"/>
    </row>
    <row r="15" spans="1:14" s="8" customFormat="1" ht="5.4" customHeight="1" x14ac:dyDescent="0.25">
      <c r="C15" s="5"/>
      <c r="E15" s="9"/>
      <c r="F15" s="10"/>
      <c r="G15" s="11"/>
    </row>
    <row r="16" spans="1:14" ht="6.6" customHeight="1" x14ac:dyDescent="0.25">
      <c r="B16" s="8"/>
      <c r="C16" s="8"/>
      <c r="D16" s="12"/>
      <c r="E16" s="13"/>
      <c r="F16" s="13"/>
      <c r="G16" s="8"/>
    </row>
    <row r="17" spans="1:8" ht="39" customHeight="1" x14ac:dyDescent="0.25">
      <c r="A17" s="14"/>
      <c r="B17" s="63" t="s">
        <v>211</v>
      </c>
      <c r="C17" s="70" t="s">
        <v>1</v>
      </c>
      <c r="D17" s="70" t="s">
        <v>244</v>
      </c>
      <c r="E17" s="71" t="s">
        <v>249</v>
      </c>
      <c r="F17" s="71" t="s">
        <v>250</v>
      </c>
      <c r="G17" s="14"/>
      <c r="H17" s="14"/>
    </row>
    <row r="18" spans="1:8" s="15" customFormat="1" ht="16.95" customHeight="1" x14ac:dyDescent="0.15">
      <c r="A18" s="19"/>
      <c r="B18" s="16"/>
      <c r="C18" s="17" t="s">
        <v>2</v>
      </c>
      <c r="D18" s="17" t="s">
        <v>2</v>
      </c>
      <c r="E18" s="18" t="s">
        <v>3</v>
      </c>
      <c r="F18" s="18" t="s">
        <v>3</v>
      </c>
      <c r="G18" s="19"/>
      <c r="H18" s="19"/>
    </row>
    <row r="19" spans="1:8" x14ac:dyDescent="0.25">
      <c r="A19" s="78"/>
      <c r="B19" s="20" t="s">
        <v>4</v>
      </c>
      <c r="C19" s="21">
        <v>13500</v>
      </c>
      <c r="D19" s="21">
        <v>13500</v>
      </c>
      <c r="E19" s="22">
        <v>0</v>
      </c>
      <c r="F19" s="22">
        <v>2.0698219953084034</v>
      </c>
      <c r="G19" s="23"/>
      <c r="H19" s="23"/>
    </row>
    <row r="20" spans="1:8" x14ac:dyDescent="0.25">
      <c r="A20" s="78"/>
      <c r="B20" s="20" t="s">
        <v>5</v>
      </c>
      <c r="C20" s="21">
        <v>7888</v>
      </c>
      <c r="D20" s="21">
        <v>7715</v>
      </c>
      <c r="E20" s="22">
        <v>-2.2000000000000002</v>
      </c>
      <c r="F20" s="22">
        <v>28.156934306569344</v>
      </c>
      <c r="G20" s="23"/>
      <c r="H20" s="23"/>
    </row>
    <row r="21" spans="1:8" x14ac:dyDescent="0.25">
      <c r="A21" s="78"/>
      <c r="B21" s="20" t="s">
        <v>6</v>
      </c>
      <c r="C21" s="21">
        <v>16670</v>
      </c>
      <c r="D21" s="21">
        <v>19560</v>
      </c>
      <c r="E21" s="22">
        <v>17.3</v>
      </c>
      <c r="F21" s="22">
        <v>0.82124833105208794</v>
      </c>
      <c r="G21" s="23"/>
      <c r="H21" s="23"/>
    </row>
    <row r="22" spans="1:8" x14ac:dyDescent="0.25">
      <c r="A22" s="78"/>
      <c r="B22" s="20" t="s">
        <v>7</v>
      </c>
      <c r="C22" s="21">
        <v>183.88</v>
      </c>
      <c r="D22" s="21">
        <v>175.43</v>
      </c>
      <c r="E22" s="22">
        <v>-4.5999999999999996</v>
      </c>
      <c r="F22" s="22">
        <v>87.715000000000003</v>
      </c>
      <c r="G22" s="23"/>
      <c r="H22" s="23"/>
    </row>
    <row r="23" spans="1:8" x14ac:dyDescent="0.25">
      <c r="A23" s="78"/>
      <c r="B23" s="20" t="s">
        <v>8</v>
      </c>
      <c r="C23" s="21">
        <v>160</v>
      </c>
      <c r="D23" s="21">
        <v>160</v>
      </c>
      <c r="E23" s="22">
        <v>0</v>
      </c>
      <c r="F23" s="22">
        <v>34.042553191489361</v>
      </c>
      <c r="G23" s="23"/>
      <c r="H23" s="23"/>
    </row>
    <row r="24" spans="1:8" x14ac:dyDescent="0.25">
      <c r="A24" s="79"/>
      <c r="B24" s="24" t="s">
        <v>9</v>
      </c>
      <c r="C24" s="25">
        <v>609760</v>
      </c>
      <c r="D24" s="25">
        <v>578560</v>
      </c>
      <c r="E24" s="26">
        <v>-5.0999999999999996</v>
      </c>
      <c r="F24" s="26">
        <v>46.407315312424799</v>
      </c>
      <c r="G24" s="6"/>
    </row>
    <row r="25" spans="1:8" x14ac:dyDescent="0.25">
      <c r="A25" s="79"/>
      <c r="B25" s="24" t="s">
        <v>10</v>
      </c>
      <c r="C25" s="25">
        <v>55</v>
      </c>
      <c r="D25" s="25">
        <v>55</v>
      </c>
      <c r="E25" s="26">
        <v>0</v>
      </c>
      <c r="F25" s="26">
        <v>61.111111111111114</v>
      </c>
      <c r="G25" s="6"/>
    </row>
    <row r="26" spans="1:8" x14ac:dyDescent="0.25">
      <c r="A26" s="79"/>
      <c r="B26" s="24" t="s">
        <v>11</v>
      </c>
      <c r="C26" s="25">
        <v>103</v>
      </c>
      <c r="D26" s="25">
        <v>98</v>
      </c>
      <c r="E26" s="26">
        <v>-4.9000000000000004</v>
      </c>
      <c r="F26" s="26">
        <v>22.272727272727277</v>
      </c>
      <c r="G26" s="6"/>
    </row>
    <row r="27" spans="1:8" x14ac:dyDescent="0.25">
      <c r="A27" s="79"/>
      <c r="B27" s="24" t="s">
        <v>12</v>
      </c>
      <c r="C27" s="25">
        <v>347930</v>
      </c>
      <c r="D27" s="25">
        <v>271120</v>
      </c>
      <c r="E27" s="26">
        <v>-22.1</v>
      </c>
      <c r="F27" s="26">
        <v>9.9068582850085321</v>
      </c>
      <c r="G27" s="6"/>
    </row>
    <row r="28" spans="1:8" x14ac:dyDescent="0.25">
      <c r="A28" s="79"/>
      <c r="B28" s="24" t="s">
        <v>13</v>
      </c>
      <c r="C28" s="25">
        <v>3350</v>
      </c>
      <c r="D28" s="25">
        <v>3320</v>
      </c>
      <c r="E28" s="26">
        <v>-0.9</v>
      </c>
      <c r="F28" s="26">
        <v>11.773049645390071</v>
      </c>
      <c r="G28" s="6"/>
    </row>
    <row r="29" spans="1:8" x14ac:dyDescent="0.25">
      <c r="A29" s="78"/>
      <c r="B29" s="20" t="s">
        <v>14</v>
      </c>
      <c r="C29" s="21">
        <v>4.2</v>
      </c>
      <c r="D29" s="21">
        <v>4.2</v>
      </c>
      <c r="E29" s="22">
        <v>0</v>
      </c>
      <c r="F29" s="22">
        <v>2.3333333333333335</v>
      </c>
      <c r="G29" s="23"/>
      <c r="H29" s="23"/>
    </row>
    <row r="30" spans="1:8" x14ac:dyDescent="0.25">
      <c r="A30" s="78"/>
      <c r="B30" s="20" t="s">
        <v>15</v>
      </c>
      <c r="C30" s="21">
        <v>1285410</v>
      </c>
      <c r="D30" s="21">
        <v>1247510</v>
      </c>
      <c r="E30" s="22">
        <v>-2.9</v>
      </c>
      <c r="F30" s="22">
        <v>16.238756622365699</v>
      </c>
      <c r="G30" s="23"/>
      <c r="H30" s="23"/>
    </row>
    <row r="31" spans="1:8" x14ac:dyDescent="0.25">
      <c r="A31" s="78"/>
      <c r="B31" s="20" t="s">
        <v>16</v>
      </c>
      <c r="C31" s="21">
        <v>37760</v>
      </c>
      <c r="D31" s="21">
        <v>38690</v>
      </c>
      <c r="E31" s="22">
        <v>2.5</v>
      </c>
      <c r="F31" s="22">
        <v>46.933947958997997</v>
      </c>
      <c r="G31" s="23"/>
      <c r="H31" s="23"/>
    </row>
    <row r="32" spans="1:8" x14ac:dyDescent="0.25">
      <c r="A32" s="78"/>
      <c r="B32" s="20" t="s">
        <v>17</v>
      </c>
      <c r="C32" s="21">
        <v>8518</v>
      </c>
      <c r="D32" s="21">
        <v>11394</v>
      </c>
      <c r="E32" s="22">
        <v>33.799999999999997</v>
      </c>
      <c r="F32" s="22">
        <v>13.784509666335989</v>
      </c>
      <c r="G32" s="23"/>
      <c r="H32" s="23"/>
    </row>
    <row r="33" spans="1:8" x14ac:dyDescent="0.25">
      <c r="A33" s="78"/>
      <c r="B33" s="20" t="s">
        <v>18</v>
      </c>
      <c r="C33" s="21">
        <v>5150</v>
      </c>
      <c r="D33" s="21">
        <v>5150</v>
      </c>
      <c r="E33" s="22">
        <v>0</v>
      </c>
      <c r="F33" s="22">
        <v>51.448551448551449</v>
      </c>
      <c r="G33" s="23"/>
      <c r="H33" s="23"/>
    </row>
    <row r="34" spans="1:8" x14ac:dyDescent="0.25">
      <c r="A34" s="79"/>
      <c r="B34" s="24" t="s">
        <v>19</v>
      </c>
      <c r="C34" s="25">
        <v>2.16</v>
      </c>
      <c r="D34" s="25">
        <v>6.04</v>
      </c>
      <c r="E34" s="26">
        <v>179.6</v>
      </c>
      <c r="F34" s="26">
        <v>0.79473684210526319</v>
      </c>
      <c r="G34" s="6"/>
    </row>
    <row r="35" spans="1:8" x14ac:dyDescent="0.25">
      <c r="A35" s="79"/>
      <c r="B35" s="24" t="s">
        <v>20</v>
      </c>
      <c r="C35" s="25">
        <v>14940</v>
      </c>
      <c r="D35" s="25">
        <v>14290</v>
      </c>
      <c r="E35" s="26">
        <v>-4.4000000000000004</v>
      </c>
      <c r="F35" s="26">
        <v>10.977951909042021</v>
      </c>
      <c r="G35" s="6"/>
    </row>
    <row r="36" spans="1:8" x14ac:dyDescent="0.25">
      <c r="A36" s="79"/>
      <c r="B36" s="24" t="s">
        <v>21</v>
      </c>
      <c r="C36" s="25">
        <v>63</v>
      </c>
      <c r="D36" s="25">
        <v>63</v>
      </c>
      <c r="E36" s="26">
        <v>0</v>
      </c>
      <c r="F36" s="26">
        <v>14.651162790697674</v>
      </c>
      <c r="G36" s="6"/>
    </row>
    <row r="37" spans="1:8" x14ac:dyDescent="0.25">
      <c r="A37" s="79"/>
      <c r="B37" s="24" t="s">
        <v>22</v>
      </c>
      <c r="C37" s="25">
        <v>77800</v>
      </c>
      <c r="D37" s="25">
        <v>86335</v>
      </c>
      <c r="E37" s="26">
        <v>11</v>
      </c>
      <c r="F37" s="26">
        <v>41.611239637555428</v>
      </c>
      <c r="G37" s="6"/>
    </row>
    <row r="38" spans="1:8" x14ac:dyDescent="0.25">
      <c r="A38" s="79"/>
      <c r="B38" s="24" t="s">
        <v>218</v>
      </c>
      <c r="C38" s="25">
        <v>6774</v>
      </c>
      <c r="D38" s="25">
        <v>6834</v>
      </c>
      <c r="E38" s="26">
        <v>0.9</v>
      </c>
      <c r="F38" s="26">
        <v>22.570843516744834</v>
      </c>
      <c r="G38" s="6"/>
    </row>
    <row r="39" spans="1:8" x14ac:dyDescent="0.25">
      <c r="A39" s="78"/>
      <c r="B39" s="20" t="s">
        <v>23</v>
      </c>
      <c r="C39" s="21">
        <v>16160.27</v>
      </c>
      <c r="D39" s="21">
        <v>13663</v>
      </c>
      <c r="E39" s="22">
        <v>-15.5</v>
      </c>
      <c r="F39" s="22">
        <v>59.899167032003504</v>
      </c>
      <c r="G39" s="23"/>
      <c r="H39" s="23"/>
    </row>
    <row r="40" spans="1:8" x14ac:dyDescent="0.25">
      <c r="A40" s="78"/>
      <c r="B40" s="20" t="s">
        <v>24</v>
      </c>
      <c r="C40" s="21">
        <v>57610</v>
      </c>
      <c r="D40" s="21">
        <v>43110</v>
      </c>
      <c r="E40" s="22">
        <v>-25.2</v>
      </c>
      <c r="F40" s="22">
        <v>38.971252937985895</v>
      </c>
      <c r="G40" s="23"/>
      <c r="H40" s="23"/>
    </row>
    <row r="41" spans="1:8" x14ac:dyDescent="0.25">
      <c r="A41" s="78"/>
      <c r="B41" s="20" t="s">
        <v>25</v>
      </c>
      <c r="C41" s="21">
        <v>10</v>
      </c>
      <c r="D41" s="21">
        <v>10</v>
      </c>
      <c r="E41" s="22">
        <v>0</v>
      </c>
      <c r="F41" s="22">
        <v>20</v>
      </c>
      <c r="G41" s="23"/>
      <c r="H41" s="23"/>
    </row>
    <row r="42" spans="1:8" x14ac:dyDescent="0.25">
      <c r="A42" s="78"/>
      <c r="B42" s="20" t="s">
        <v>26</v>
      </c>
      <c r="C42" s="21">
        <v>25067.14</v>
      </c>
      <c r="D42" s="21">
        <v>27549.35</v>
      </c>
      <c r="E42" s="22">
        <v>9.9</v>
      </c>
      <c r="F42" s="22">
        <v>72.268077610663923</v>
      </c>
      <c r="G42" s="23"/>
      <c r="H42" s="23"/>
    </row>
    <row r="43" spans="1:8" x14ac:dyDescent="0.25">
      <c r="A43" s="78"/>
      <c r="B43" s="20" t="s">
        <v>225</v>
      </c>
      <c r="C43" s="21">
        <v>627950</v>
      </c>
      <c r="D43" s="21">
        <v>547640</v>
      </c>
      <c r="E43" s="22">
        <v>-12.8</v>
      </c>
      <c r="F43" s="22">
        <v>50.552940090464325</v>
      </c>
      <c r="G43" s="23"/>
      <c r="H43" s="23"/>
    </row>
    <row r="44" spans="1:8" x14ac:dyDescent="0.25">
      <c r="A44" s="79"/>
      <c r="B44" s="24" t="s">
        <v>27</v>
      </c>
      <c r="C44" s="25">
        <v>22100</v>
      </c>
      <c r="D44" s="25">
        <v>21850</v>
      </c>
      <c r="E44" s="26">
        <v>-1.1000000000000001</v>
      </c>
      <c r="F44" s="26">
        <v>42.843137254901961</v>
      </c>
      <c r="G44" s="6"/>
    </row>
    <row r="45" spans="1:8" x14ac:dyDescent="0.25">
      <c r="A45" s="79"/>
      <c r="B45" s="24" t="s">
        <v>28</v>
      </c>
      <c r="C45" s="25">
        <v>137180</v>
      </c>
      <c r="D45" s="25">
        <v>108400</v>
      </c>
      <c r="E45" s="26">
        <v>-21</v>
      </c>
      <c r="F45" s="26">
        <v>19.127274010551762</v>
      </c>
      <c r="G45" s="6"/>
    </row>
    <row r="46" spans="1:8" x14ac:dyDescent="0.25">
      <c r="A46" s="79"/>
      <c r="B46" s="24" t="s">
        <v>29</v>
      </c>
      <c r="C46" s="25">
        <v>5467050</v>
      </c>
      <c r="D46" s="25">
        <v>4935380</v>
      </c>
      <c r="E46" s="26">
        <v>-9.6999999999999993</v>
      </c>
      <c r="F46" s="26">
        <v>59.04878358103597</v>
      </c>
      <c r="G46" s="6"/>
    </row>
    <row r="47" spans="1:8" x14ac:dyDescent="0.25">
      <c r="A47" s="79"/>
      <c r="B47" s="24" t="s">
        <v>30</v>
      </c>
      <c r="C47" s="25">
        <v>37.1</v>
      </c>
      <c r="D47" s="25">
        <v>36.200000000000003</v>
      </c>
      <c r="E47" s="26">
        <v>-2.4</v>
      </c>
      <c r="F47" s="26">
        <v>24.133333333333333</v>
      </c>
      <c r="G47" s="6"/>
    </row>
    <row r="48" spans="1:8" x14ac:dyDescent="0.25">
      <c r="A48" s="79"/>
      <c r="B48" s="24" t="s">
        <v>31</v>
      </c>
      <c r="C48" s="25">
        <v>4130</v>
      </c>
      <c r="D48" s="25">
        <v>3800</v>
      </c>
      <c r="E48" s="26">
        <v>-8</v>
      </c>
      <c r="F48" s="26">
        <v>72.106261859582546</v>
      </c>
      <c r="G48" s="6"/>
    </row>
    <row r="49" spans="1:8" x14ac:dyDescent="0.25">
      <c r="A49" s="78"/>
      <c r="B49" s="20" t="s">
        <v>32</v>
      </c>
      <c r="C49" s="21">
        <v>33270</v>
      </c>
      <c r="D49" s="21">
        <v>38230</v>
      </c>
      <c r="E49" s="22">
        <v>14.9</v>
      </c>
      <c r="F49" s="22">
        <v>35.215549005158437</v>
      </c>
      <c r="G49" s="23"/>
      <c r="H49" s="23"/>
    </row>
    <row r="50" spans="1:8" x14ac:dyDescent="0.25">
      <c r="A50" s="78"/>
      <c r="B50" s="20" t="s">
        <v>33</v>
      </c>
      <c r="C50" s="21">
        <v>68470</v>
      </c>
      <c r="D50" s="21">
        <v>53500</v>
      </c>
      <c r="E50" s="22">
        <v>-21.9</v>
      </c>
      <c r="F50" s="22">
        <v>19.554093567251464</v>
      </c>
      <c r="G50" s="23"/>
      <c r="H50" s="23"/>
    </row>
    <row r="51" spans="1:8" x14ac:dyDescent="0.25">
      <c r="A51" s="78"/>
      <c r="B51" s="20" t="s">
        <v>34</v>
      </c>
      <c r="C51" s="21">
        <v>2890</v>
      </c>
      <c r="D51" s="21">
        <v>2760</v>
      </c>
      <c r="E51" s="22">
        <v>-4.5</v>
      </c>
      <c r="F51" s="22">
        <v>10.747663551401869</v>
      </c>
      <c r="G51" s="23"/>
      <c r="H51" s="23"/>
    </row>
    <row r="52" spans="1:8" x14ac:dyDescent="0.25">
      <c r="A52" s="78"/>
      <c r="B52" s="20" t="s">
        <v>226</v>
      </c>
      <c r="C52" s="21">
        <v>577.5</v>
      </c>
      <c r="D52" s="21">
        <v>899.03</v>
      </c>
      <c r="E52" s="22">
        <v>55.7</v>
      </c>
      <c r="F52" s="22">
        <v>22.308436724565759</v>
      </c>
      <c r="G52" s="23"/>
      <c r="H52" s="23"/>
    </row>
    <row r="53" spans="1:8" x14ac:dyDescent="0.25">
      <c r="A53" s="78"/>
      <c r="B53" s="20" t="s">
        <v>35</v>
      </c>
      <c r="C53" s="21">
        <v>129440</v>
      </c>
      <c r="D53" s="21">
        <v>94570</v>
      </c>
      <c r="E53" s="22">
        <v>-26.9</v>
      </c>
      <c r="F53" s="22">
        <v>53.574665760253794</v>
      </c>
      <c r="G53" s="23"/>
      <c r="H53" s="23"/>
    </row>
    <row r="54" spans="1:8" x14ac:dyDescent="0.25">
      <c r="A54" s="79"/>
      <c r="B54" s="24" t="s">
        <v>36</v>
      </c>
      <c r="C54" s="25">
        <v>243160</v>
      </c>
      <c r="D54" s="25">
        <v>188160</v>
      </c>
      <c r="E54" s="26">
        <v>-22.6</v>
      </c>
      <c r="F54" s="26">
        <v>39.804531319413591</v>
      </c>
      <c r="G54" s="6"/>
    </row>
    <row r="55" spans="1:8" x14ac:dyDescent="0.25">
      <c r="A55" s="79"/>
      <c r="B55" s="24" t="s">
        <v>37</v>
      </c>
      <c r="C55" s="25">
        <v>3482730</v>
      </c>
      <c r="D55" s="25">
        <v>3470690</v>
      </c>
      <c r="E55" s="26">
        <v>-0.3</v>
      </c>
      <c r="F55" s="26">
        <v>38.166670515565499</v>
      </c>
      <c r="G55" s="6"/>
    </row>
    <row r="56" spans="1:8" x14ac:dyDescent="0.25">
      <c r="A56" s="79"/>
      <c r="B56" s="24" t="s">
        <v>38</v>
      </c>
      <c r="C56" s="25">
        <v>127</v>
      </c>
      <c r="D56" s="25">
        <v>127</v>
      </c>
      <c r="E56" s="26">
        <v>0</v>
      </c>
      <c r="F56" s="26">
        <v>52.916666666666664</v>
      </c>
      <c r="G56" s="6"/>
    </row>
    <row r="57" spans="1:8" x14ac:dyDescent="0.25">
      <c r="A57" s="79"/>
      <c r="B57" s="24" t="s">
        <v>39</v>
      </c>
      <c r="C57" s="25">
        <v>225600</v>
      </c>
      <c r="D57" s="25">
        <v>221700</v>
      </c>
      <c r="E57" s="26">
        <v>-1.7</v>
      </c>
      <c r="F57" s="26">
        <v>35.587017239718769</v>
      </c>
      <c r="G57" s="6"/>
    </row>
    <row r="58" spans="1:8" x14ac:dyDescent="0.25">
      <c r="A58" s="79"/>
      <c r="B58" s="24" t="s">
        <v>40</v>
      </c>
      <c r="C58" s="25">
        <v>67050</v>
      </c>
      <c r="D58" s="25">
        <v>48750</v>
      </c>
      <c r="E58" s="26">
        <v>-27.3</v>
      </c>
      <c r="F58" s="26">
        <v>3.8715057179161372</v>
      </c>
      <c r="G58" s="6"/>
    </row>
    <row r="59" spans="1:8" x14ac:dyDescent="0.25">
      <c r="A59" s="78"/>
      <c r="B59" s="20" t="s">
        <v>41</v>
      </c>
      <c r="C59" s="21">
        <v>152630</v>
      </c>
      <c r="D59" s="21">
        <v>177350</v>
      </c>
      <c r="E59" s="22">
        <v>16.2</v>
      </c>
      <c r="F59" s="22">
        <v>23.852366293264275</v>
      </c>
      <c r="G59" s="23"/>
      <c r="H59" s="23"/>
    </row>
    <row r="60" spans="1:8" x14ac:dyDescent="0.25">
      <c r="A60" s="78"/>
      <c r="B60" s="20" t="s">
        <v>42</v>
      </c>
      <c r="C60" s="21">
        <v>1571406</v>
      </c>
      <c r="D60" s="21">
        <v>2083213</v>
      </c>
      <c r="E60" s="22">
        <v>32.6</v>
      </c>
      <c r="F60" s="22">
        <v>22.102352179771465</v>
      </c>
      <c r="G60" s="23"/>
      <c r="H60" s="23"/>
    </row>
    <row r="61" spans="1:8" x14ac:dyDescent="0.25">
      <c r="A61" s="78"/>
      <c r="B61" s="20" t="s">
        <v>43</v>
      </c>
      <c r="C61" s="21">
        <v>644170</v>
      </c>
      <c r="D61" s="21">
        <v>585017.4</v>
      </c>
      <c r="E61" s="22">
        <v>-9.1999999999999993</v>
      </c>
      <c r="F61" s="22">
        <v>52.728021631365479</v>
      </c>
      <c r="G61" s="23"/>
      <c r="H61" s="23"/>
    </row>
    <row r="62" spans="1:8" x14ac:dyDescent="0.25">
      <c r="A62" s="78"/>
      <c r="B62" s="20" t="s">
        <v>44</v>
      </c>
      <c r="C62" s="21">
        <v>490</v>
      </c>
      <c r="D62" s="21">
        <v>370</v>
      </c>
      <c r="E62" s="22">
        <v>-24.5</v>
      </c>
      <c r="F62" s="22">
        <v>19.892473118279568</v>
      </c>
      <c r="G62" s="23"/>
      <c r="H62" s="23"/>
    </row>
    <row r="63" spans="1:8" x14ac:dyDescent="0.25">
      <c r="A63" s="78"/>
      <c r="B63" s="20" t="s">
        <v>45</v>
      </c>
      <c r="C63" s="21">
        <v>227260</v>
      </c>
      <c r="D63" s="21">
        <v>223340</v>
      </c>
      <c r="E63" s="22">
        <v>-1.7</v>
      </c>
      <c r="F63" s="22">
        <v>65.399707174231338</v>
      </c>
      <c r="G63" s="23"/>
      <c r="H63" s="23"/>
    </row>
    <row r="64" spans="1:8" x14ac:dyDescent="0.25">
      <c r="A64" s="79"/>
      <c r="B64" s="24" t="s">
        <v>46</v>
      </c>
      <c r="C64" s="25">
        <v>144</v>
      </c>
      <c r="D64" s="25">
        <v>151</v>
      </c>
      <c r="E64" s="26">
        <v>4.9000000000000004</v>
      </c>
      <c r="F64" s="26">
        <v>63.983050847457626</v>
      </c>
      <c r="G64" s="6"/>
    </row>
    <row r="65" spans="1:8" x14ac:dyDescent="0.25">
      <c r="A65" s="79"/>
      <c r="B65" s="24" t="s">
        <v>47</v>
      </c>
      <c r="C65" s="25">
        <v>25640</v>
      </c>
      <c r="D65" s="25">
        <v>27560</v>
      </c>
      <c r="E65" s="26">
        <v>7.5</v>
      </c>
      <c r="F65" s="26">
        <v>53.975714845280059</v>
      </c>
      <c r="G65" s="6"/>
    </row>
    <row r="66" spans="1:8" x14ac:dyDescent="0.25">
      <c r="A66" s="79"/>
      <c r="B66" s="24" t="s">
        <v>227</v>
      </c>
      <c r="C66" s="25">
        <v>102220</v>
      </c>
      <c r="D66" s="25">
        <v>104010</v>
      </c>
      <c r="E66" s="26">
        <v>1.8</v>
      </c>
      <c r="F66" s="26">
        <v>32.70754716981132</v>
      </c>
      <c r="G66" s="6"/>
    </row>
    <row r="67" spans="1:8" x14ac:dyDescent="0.25">
      <c r="A67" s="79"/>
      <c r="B67" s="24" t="s">
        <v>48</v>
      </c>
      <c r="C67" s="25">
        <v>18500</v>
      </c>
      <c r="D67" s="25">
        <v>19220</v>
      </c>
      <c r="E67" s="26">
        <v>3.9</v>
      </c>
      <c r="F67" s="26">
        <v>34.345961401000714</v>
      </c>
      <c r="G67" s="6"/>
    </row>
    <row r="68" spans="1:8" x14ac:dyDescent="0.25">
      <c r="A68" s="79"/>
      <c r="B68" s="24" t="s">
        <v>49</v>
      </c>
      <c r="C68" s="25">
        <v>20580</v>
      </c>
      <c r="D68" s="25">
        <v>32000</v>
      </c>
      <c r="E68" s="26">
        <v>55.5</v>
      </c>
      <c r="F68" s="26">
        <v>30.063885757234122</v>
      </c>
      <c r="G68" s="6"/>
    </row>
    <row r="69" spans="1:8" x14ac:dyDescent="0.25">
      <c r="A69" s="78"/>
      <c r="B69" s="20" t="s">
        <v>50</v>
      </c>
      <c r="C69" s="21">
        <v>1611.1</v>
      </c>
      <c r="D69" s="21">
        <v>1727</v>
      </c>
      <c r="E69" s="22">
        <v>7.2</v>
      </c>
      <c r="F69" s="22">
        <v>18.687442514743275</v>
      </c>
      <c r="G69" s="23"/>
      <c r="H69" s="23"/>
    </row>
    <row r="70" spans="1:8" x14ac:dyDescent="0.25">
      <c r="A70" s="78"/>
      <c r="B70" s="20" t="s">
        <v>51</v>
      </c>
      <c r="C70" s="21">
        <v>26290</v>
      </c>
      <c r="D70" s="21">
        <v>26670</v>
      </c>
      <c r="E70" s="22">
        <v>1.4</v>
      </c>
      <c r="F70" s="22">
        <v>34.537684537684541</v>
      </c>
      <c r="G70" s="23"/>
      <c r="H70" s="23"/>
    </row>
    <row r="71" spans="1:8" x14ac:dyDescent="0.25">
      <c r="A71" s="78"/>
      <c r="B71" s="20" t="s">
        <v>228</v>
      </c>
      <c r="C71" s="21">
        <v>82010</v>
      </c>
      <c r="D71" s="21">
        <v>50310</v>
      </c>
      <c r="E71" s="22">
        <v>-38.700000000000003</v>
      </c>
      <c r="F71" s="22">
        <v>41.782243999667799</v>
      </c>
      <c r="G71" s="23"/>
      <c r="H71" s="23"/>
    </row>
    <row r="72" spans="1:8" x14ac:dyDescent="0.25">
      <c r="A72" s="78"/>
      <c r="B72" s="20" t="s">
        <v>229</v>
      </c>
      <c r="C72" s="21">
        <v>1603630</v>
      </c>
      <c r="D72" s="21">
        <v>1525780</v>
      </c>
      <c r="E72" s="22">
        <v>-4.9000000000000004</v>
      </c>
      <c r="F72" s="22">
        <v>67.302441498864169</v>
      </c>
      <c r="G72" s="23"/>
      <c r="H72" s="23"/>
    </row>
    <row r="73" spans="1:8" x14ac:dyDescent="0.25">
      <c r="A73" s="78"/>
      <c r="B73" s="20" t="s">
        <v>52</v>
      </c>
      <c r="C73" s="21">
        <v>5432</v>
      </c>
      <c r="D73" s="21">
        <v>6122</v>
      </c>
      <c r="E73" s="22">
        <v>12.7</v>
      </c>
      <c r="F73" s="22">
        <v>14.428470421871319</v>
      </c>
      <c r="G73" s="23"/>
      <c r="H73" s="23"/>
    </row>
    <row r="74" spans="1:8" x14ac:dyDescent="0.25">
      <c r="A74" s="79"/>
      <c r="B74" s="24" t="s">
        <v>53</v>
      </c>
      <c r="C74" s="25">
        <v>56</v>
      </c>
      <c r="D74" s="25">
        <v>56</v>
      </c>
      <c r="E74" s="26">
        <v>0</v>
      </c>
      <c r="F74" s="26">
        <v>0.24162927166033829</v>
      </c>
      <c r="G74" s="6"/>
    </row>
    <row r="75" spans="1:8" x14ac:dyDescent="0.25">
      <c r="A75" s="79"/>
      <c r="B75" s="24" t="s">
        <v>54</v>
      </c>
      <c r="C75" s="25">
        <v>500</v>
      </c>
      <c r="D75" s="25">
        <v>433.3</v>
      </c>
      <c r="E75" s="26">
        <v>-13.3</v>
      </c>
      <c r="F75" s="26">
        <v>57.773333333333333</v>
      </c>
      <c r="G75" s="6"/>
    </row>
    <row r="76" spans="1:8" x14ac:dyDescent="0.25">
      <c r="A76" s="79"/>
      <c r="B76" s="24" t="s">
        <v>55</v>
      </c>
      <c r="C76" s="25">
        <v>11050</v>
      </c>
      <c r="D76" s="25">
        <v>19830</v>
      </c>
      <c r="E76" s="26">
        <v>79.5</v>
      </c>
      <c r="F76" s="26">
        <v>41.038907284768214</v>
      </c>
      <c r="G76" s="6"/>
    </row>
    <row r="77" spans="1:8" x14ac:dyDescent="0.25">
      <c r="A77" s="79"/>
      <c r="B77" s="24" t="s">
        <v>56</v>
      </c>
      <c r="C77" s="25">
        <v>146308.5</v>
      </c>
      <c r="D77" s="25">
        <v>125478.8</v>
      </c>
      <c r="E77" s="26">
        <v>-14.2</v>
      </c>
      <c r="F77" s="26">
        <v>50.522934449991951</v>
      </c>
      <c r="G77" s="6"/>
    </row>
    <row r="78" spans="1:8" x14ac:dyDescent="0.25">
      <c r="A78" s="79"/>
      <c r="B78" s="24" t="s">
        <v>57</v>
      </c>
      <c r="C78" s="25">
        <v>440</v>
      </c>
      <c r="D78" s="25">
        <v>730</v>
      </c>
      <c r="E78" s="26">
        <v>65.900000000000006</v>
      </c>
      <c r="F78" s="26">
        <v>7.3333668190265711E-2</v>
      </c>
      <c r="G78" s="6"/>
    </row>
    <row r="79" spans="1:8" x14ac:dyDescent="0.25">
      <c r="A79" s="78"/>
      <c r="B79" s="20" t="s">
        <v>58</v>
      </c>
      <c r="C79" s="21">
        <v>3770</v>
      </c>
      <c r="D79" s="21">
        <v>2650</v>
      </c>
      <c r="E79" s="22">
        <v>-29.7</v>
      </c>
      <c r="F79" s="22">
        <v>12.789575289575289</v>
      </c>
      <c r="G79" s="23"/>
      <c r="H79" s="23"/>
    </row>
    <row r="80" spans="1:8" x14ac:dyDescent="0.25">
      <c r="A80" s="78"/>
      <c r="B80" s="20" t="s">
        <v>59</v>
      </c>
      <c r="C80" s="21">
        <v>18600</v>
      </c>
      <c r="D80" s="21">
        <v>15680</v>
      </c>
      <c r="E80" s="22">
        <v>-15.7</v>
      </c>
      <c r="F80" s="22">
        <v>55.900178253119428</v>
      </c>
      <c r="G80" s="23"/>
      <c r="H80" s="23"/>
    </row>
    <row r="81" spans="1:8" x14ac:dyDescent="0.25">
      <c r="A81" s="78"/>
      <c r="B81" s="20" t="s">
        <v>60</v>
      </c>
      <c r="C81" s="21">
        <v>16210</v>
      </c>
      <c r="D81" s="21">
        <v>15100</v>
      </c>
      <c r="E81" s="22">
        <v>-6.8</v>
      </c>
      <c r="F81" s="22">
        <v>14.950495049504951</v>
      </c>
      <c r="G81" s="23"/>
      <c r="H81" s="23"/>
    </row>
    <row r="82" spans="1:8" x14ac:dyDescent="0.25">
      <c r="A82" s="78"/>
      <c r="B82" s="20" t="s">
        <v>61</v>
      </c>
      <c r="C82" s="21">
        <v>22060</v>
      </c>
      <c r="D82" s="21">
        <v>22320</v>
      </c>
      <c r="E82" s="22">
        <v>1.2</v>
      </c>
      <c r="F82" s="22">
        <v>52.653927813163484</v>
      </c>
      <c r="G82" s="23"/>
      <c r="H82" s="23"/>
    </row>
    <row r="83" spans="1:8" x14ac:dyDescent="0.25">
      <c r="A83" s="78"/>
      <c r="B83" s="20" t="s">
        <v>62</v>
      </c>
      <c r="C83" s="21">
        <v>151140</v>
      </c>
      <c r="D83" s="21">
        <v>124990</v>
      </c>
      <c r="E83" s="22">
        <v>-17.3</v>
      </c>
      <c r="F83" s="22">
        <v>11.400972352710456</v>
      </c>
      <c r="G83" s="23"/>
      <c r="H83" s="23"/>
    </row>
    <row r="84" spans="1:8" x14ac:dyDescent="0.25">
      <c r="A84" s="79"/>
      <c r="B84" s="24" t="s">
        <v>220</v>
      </c>
      <c r="C84" s="25">
        <v>0.83</v>
      </c>
      <c r="D84" s="25">
        <v>0.83</v>
      </c>
      <c r="E84" s="26">
        <v>0</v>
      </c>
      <c r="F84" s="26">
        <v>5.984138428262438E-2</v>
      </c>
      <c r="G84" s="6"/>
    </row>
    <row r="85" spans="1:8" x14ac:dyDescent="0.25">
      <c r="A85" s="79"/>
      <c r="B85" s="24" t="s">
        <v>219</v>
      </c>
      <c r="C85" s="25">
        <v>0</v>
      </c>
      <c r="D85" s="25">
        <v>0</v>
      </c>
      <c r="E85" s="26">
        <v>0</v>
      </c>
      <c r="F85" s="26">
        <v>0</v>
      </c>
      <c r="G85" s="6"/>
    </row>
    <row r="86" spans="1:8" x14ac:dyDescent="0.25">
      <c r="A86" s="79"/>
      <c r="B86" s="24" t="s">
        <v>63</v>
      </c>
      <c r="C86" s="25">
        <v>9529</v>
      </c>
      <c r="D86" s="25">
        <v>10171.950000000001</v>
      </c>
      <c r="E86" s="26">
        <v>6.7</v>
      </c>
      <c r="F86" s="26">
        <v>55.675697865353037</v>
      </c>
      <c r="G86" s="6"/>
    </row>
    <row r="87" spans="1:8" x14ac:dyDescent="0.25">
      <c r="A87" s="79"/>
      <c r="B87" s="24" t="s">
        <v>64</v>
      </c>
      <c r="C87" s="25">
        <v>218750</v>
      </c>
      <c r="D87" s="25">
        <v>222180</v>
      </c>
      <c r="E87" s="26">
        <v>1.6</v>
      </c>
      <c r="F87" s="26">
        <v>73.109575518262588</v>
      </c>
      <c r="G87" s="6"/>
    </row>
    <row r="88" spans="1:8" x14ac:dyDescent="0.25">
      <c r="A88" s="79"/>
      <c r="B88" s="24" t="s">
        <v>65</v>
      </c>
      <c r="C88" s="25">
        <v>144360</v>
      </c>
      <c r="D88" s="25">
        <v>169890</v>
      </c>
      <c r="E88" s="26">
        <v>17.7</v>
      </c>
      <c r="F88" s="26">
        <v>31.021071467698938</v>
      </c>
      <c r="G88" s="6"/>
    </row>
    <row r="89" spans="1:8" x14ac:dyDescent="0.25">
      <c r="A89" s="78"/>
      <c r="B89" s="20" t="s">
        <v>66</v>
      </c>
      <c r="C89" s="21">
        <v>82180</v>
      </c>
      <c r="D89" s="21">
        <v>81300</v>
      </c>
      <c r="E89" s="22">
        <v>-1.1000000000000001</v>
      </c>
      <c r="F89" s="22">
        <v>98.641106527541865</v>
      </c>
      <c r="G89" s="23"/>
      <c r="H89" s="23"/>
    </row>
    <row r="90" spans="1:8" x14ac:dyDescent="0.25">
      <c r="A90" s="78"/>
      <c r="B90" s="20" t="s">
        <v>67</v>
      </c>
      <c r="C90" s="21">
        <v>550</v>
      </c>
      <c r="D90" s="21">
        <v>1550</v>
      </c>
      <c r="E90" s="22">
        <v>181.8</v>
      </c>
      <c r="F90" s="22">
        <v>42.349726775956285</v>
      </c>
      <c r="G90" s="23"/>
      <c r="H90" s="23"/>
    </row>
    <row r="91" spans="1:8" x14ac:dyDescent="0.25">
      <c r="A91" s="78"/>
      <c r="B91" s="20" t="s">
        <v>68</v>
      </c>
      <c r="C91" s="21">
        <v>220000</v>
      </c>
      <c r="D91" s="21">
        <v>230000</v>
      </c>
      <c r="E91" s="22">
        <v>4.5</v>
      </c>
      <c r="F91" s="22">
        <v>89.261458454612495</v>
      </c>
      <c r="G91" s="23"/>
      <c r="H91" s="23"/>
    </row>
    <row r="92" spans="1:8" x14ac:dyDescent="0.25">
      <c r="A92" s="78"/>
      <c r="B92" s="20" t="s">
        <v>69</v>
      </c>
      <c r="C92" s="21">
        <v>4420</v>
      </c>
      <c r="D92" s="21">
        <v>4880</v>
      </c>
      <c r="E92" s="22">
        <v>10.4</v>
      </c>
      <c r="F92" s="22">
        <v>48.8</v>
      </c>
      <c r="G92" s="23"/>
      <c r="H92" s="23"/>
    </row>
    <row r="93" spans="1:8" x14ac:dyDescent="0.25">
      <c r="A93" s="78"/>
      <c r="B93" s="20" t="s">
        <v>70</v>
      </c>
      <c r="C93" s="21">
        <v>27523</v>
      </c>
      <c r="D93" s="21">
        <v>28224</v>
      </c>
      <c r="E93" s="22">
        <v>2.5</v>
      </c>
      <c r="F93" s="22">
        <v>40.61591595913081</v>
      </c>
      <c r="G93" s="23"/>
      <c r="H93" s="23"/>
    </row>
    <row r="94" spans="1:8" x14ac:dyDescent="0.25">
      <c r="A94" s="79"/>
      <c r="B94" s="24" t="s">
        <v>71</v>
      </c>
      <c r="C94" s="25">
        <v>113000</v>
      </c>
      <c r="D94" s="25">
        <v>114190</v>
      </c>
      <c r="E94" s="26">
        <v>1.1000000000000001</v>
      </c>
      <c r="F94" s="26">
        <v>32.755801612116692</v>
      </c>
      <c r="G94" s="6"/>
    </row>
    <row r="95" spans="1:8" x14ac:dyDescent="0.25">
      <c r="A95" s="79"/>
      <c r="B95" s="24" t="s">
        <v>72</v>
      </c>
      <c r="C95" s="25">
        <v>86270</v>
      </c>
      <c r="D95" s="25">
        <v>93370</v>
      </c>
      <c r="E95" s="26">
        <v>8.1999999999999993</v>
      </c>
      <c r="F95" s="26">
        <v>41.034543376988658</v>
      </c>
      <c r="G95" s="6"/>
    </row>
    <row r="96" spans="1:8" x14ac:dyDescent="0.25">
      <c r="A96" s="79"/>
      <c r="B96" s="24" t="s">
        <v>73</v>
      </c>
      <c r="C96" s="25">
        <v>0</v>
      </c>
      <c r="D96" s="25">
        <v>0</v>
      </c>
      <c r="E96" s="26">
        <v>0</v>
      </c>
      <c r="F96" s="26">
        <v>0</v>
      </c>
      <c r="G96" s="6"/>
    </row>
    <row r="97" spans="1:8" x14ac:dyDescent="0.25">
      <c r="A97" s="79"/>
      <c r="B97" s="24" t="s">
        <v>74</v>
      </c>
      <c r="C97" s="25">
        <v>32990</v>
      </c>
      <c r="D97" s="25">
        <v>40540</v>
      </c>
      <c r="E97" s="26">
        <v>22.9</v>
      </c>
      <c r="F97" s="26">
        <v>31.450737005430565</v>
      </c>
      <c r="G97" s="6"/>
    </row>
    <row r="98" spans="1:8" x14ac:dyDescent="0.25">
      <c r="A98" s="79"/>
      <c r="B98" s="24" t="s">
        <v>75</v>
      </c>
      <c r="C98" s="25">
        <v>2.2000000000000002</v>
      </c>
      <c r="D98" s="25">
        <v>2.2000000000000002</v>
      </c>
      <c r="E98" s="26">
        <v>0</v>
      </c>
      <c r="F98" s="26">
        <v>5.359970763795834E-4</v>
      </c>
      <c r="G98" s="6"/>
    </row>
    <row r="99" spans="1:8" x14ac:dyDescent="0.25">
      <c r="A99" s="78"/>
      <c r="B99" s="20" t="s">
        <v>76</v>
      </c>
      <c r="C99" s="21">
        <v>169.9</v>
      </c>
      <c r="D99" s="21">
        <v>169.9</v>
      </c>
      <c r="E99" s="22">
        <v>0</v>
      </c>
      <c r="F99" s="22">
        <v>49.970588235294109</v>
      </c>
      <c r="G99" s="23"/>
      <c r="H99" s="23"/>
    </row>
    <row r="100" spans="1:8" x14ac:dyDescent="0.25">
      <c r="A100" s="78"/>
      <c r="B100" s="20" t="s">
        <v>77</v>
      </c>
      <c r="C100" s="21">
        <v>732.26</v>
      </c>
      <c r="D100" s="21">
        <v>714.96</v>
      </c>
      <c r="E100" s="22">
        <v>-2.4</v>
      </c>
      <c r="F100" s="22">
        <v>42.53182629387269</v>
      </c>
      <c r="G100" s="23"/>
      <c r="H100" s="23"/>
    </row>
    <row r="101" spans="1:8" x14ac:dyDescent="0.25">
      <c r="A101" s="78"/>
      <c r="B101" s="20" t="s">
        <v>78</v>
      </c>
      <c r="C101" s="21">
        <v>250</v>
      </c>
      <c r="D101" s="21">
        <v>250</v>
      </c>
      <c r="E101" s="22">
        <v>0</v>
      </c>
      <c r="F101" s="22">
        <v>46.296296296296298</v>
      </c>
      <c r="G101" s="23"/>
      <c r="H101" s="23"/>
    </row>
    <row r="102" spans="1:8" x14ac:dyDescent="0.25">
      <c r="A102" s="78"/>
      <c r="B102" s="20" t="s">
        <v>79</v>
      </c>
      <c r="C102" s="21">
        <v>47480</v>
      </c>
      <c r="D102" s="21">
        <v>35400</v>
      </c>
      <c r="E102" s="22">
        <v>-25.4</v>
      </c>
      <c r="F102" s="22">
        <v>33.034714445688692</v>
      </c>
      <c r="G102" s="23"/>
      <c r="H102" s="23"/>
    </row>
    <row r="103" spans="1:8" x14ac:dyDescent="0.25">
      <c r="A103" s="78"/>
      <c r="B103" s="20" t="s">
        <v>214</v>
      </c>
      <c r="C103" s="21">
        <v>2</v>
      </c>
      <c r="D103" s="21">
        <v>2</v>
      </c>
      <c r="E103" s="22">
        <v>0</v>
      </c>
      <c r="F103" s="22">
        <v>2.5641025641025643</v>
      </c>
      <c r="G103" s="23"/>
      <c r="H103" s="23"/>
    </row>
    <row r="104" spans="1:8" x14ac:dyDescent="0.25">
      <c r="A104" s="79"/>
      <c r="B104" s="24" t="s">
        <v>80</v>
      </c>
      <c r="C104" s="25">
        <v>72640</v>
      </c>
      <c r="D104" s="25">
        <v>63640</v>
      </c>
      <c r="E104" s="26">
        <v>-12.4</v>
      </c>
      <c r="F104" s="26">
        <v>25.89939768842585</v>
      </c>
      <c r="G104" s="6"/>
    </row>
    <row r="105" spans="1:8" x14ac:dyDescent="0.25">
      <c r="A105" s="79"/>
      <c r="B105" s="24" t="s">
        <v>81</v>
      </c>
      <c r="C105" s="25">
        <v>22160</v>
      </c>
      <c r="D105" s="25">
        <v>19720</v>
      </c>
      <c r="E105" s="26">
        <v>-11</v>
      </c>
      <c r="F105" s="26">
        <v>70.128022759601706</v>
      </c>
      <c r="G105" s="6"/>
    </row>
    <row r="106" spans="1:8" x14ac:dyDescent="0.25">
      <c r="A106" s="79"/>
      <c r="B106" s="24" t="s">
        <v>82</v>
      </c>
      <c r="C106" s="25">
        <v>166600</v>
      </c>
      <c r="D106" s="25">
        <v>165260</v>
      </c>
      <c r="E106" s="26">
        <v>-0.8</v>
      </c>
      <c r="F106" s="26">
        <v>83.952247904495806</v>
      </c>
      <c r="G106" s="6"/>
    </row>
    <row r="107" spans="1:8" x14ac:dyDescent="0.25">
      <c r="A107" s="79"/>
      <c r="B107" s="24" t="s">
        <v>83</v>
      </c>
      <c r="C107" s="25">
        <v>1160</v>
      </c>
      <c r="D107" s="25">
        <v>970</v>
      </c>
      <c r="E107" s="26">
        <v>-16.399999999999999</v>
      </c>
      <c r="F107" s="26">
        <v>3.5195936139332367</v>
      </c>
      <c r="G107" s="6"/>
    </row>
    <row r="108" spans="1:8" x14ac:dyDescent="0.25">
      <c r="A108" s="79"/>
      <c r="B108" s="24" t="s">
        <v>84</v>
      </c>
      <c r="C108" s="25">
        <v>0</v>
      </c>
      <c r="D108" s="25">
        <v>0</v>
      </c>
      <c r="E108" s="26">
        <v>0</v>
      </c>
      <c r="F108" s="26">
        <v>0</v>
      </c>
      <c r="G108" s="6"/>
    </row>
    <row r="109" spans="1:8" x14ac:dyDescent="0.25">
      <c r="A109" s="78"/>
      <c r="B109" s="20" t="s">
        <v>85</v>
      </c>
      <c r="C109" s="21">
        <v>81360</v>
      </c>
      <c r="D109" s="21">
        <v>45920</v>
      </c>
      <c r="E109" s="22">
        <v>-43.6</v>
      </c>
      <c r="F109" s="22">
        <v>41.040307444811866</v>
      </c>
      <c r="G109" s="23"/>
      <c r="H109" s="23"/>
    </row>
    <row r="110" spans="1:8" x14ac:dyDescent="0.25">
      <c r="A110" s="78"/>
      <c r="B110" s="20" t="s">
        <v>86</v>
      </c>
      <c r="C110" s="21">
        <v>18010</v>
      </c>
      <c r="D110" s="21">
        <v>20690</v>
      </c>
      <c r="E110" s="22">
        <v>14.9</v>
      </c>
      <c r="F110" s="22">
        <v>22.669004053905994</v>
      </c>
      <c r="G110" s="23"/>
      <c r="H110" s="23"/>
    </row>
    <row r="111" spans="1:8" x14ac:dyDescent="0.25">
      <c r="A111" s="78"/>
      <c r="B111" s="20" t="s">
        <v>87</v>
      </c>
      <c r="C111" s="21">
        <v>161</v>
      </c>
      <c r="D111" s="21">
        <v>492</v>
      </c>
      <c r="E111" s="22">
        <v>205.6</v>
      </c>
      <c r="F111" s="22">
        <v>0.49077306733167081</v>
      </c>
      <c r="G111" s="23"/>
      <c r="H111" s="23"/>
    </row>
    <row r="112" spans="1:8" x14ac:dyDescent="0.25">
      <c r="A112" s="78"/>
      <c r="B112" s="20" t="s">
        <v>88</v>
      </c>
      <c r="C112" s="21">
        <v>639390</v>
      </c>
      <c r="D112" s="21">
        <v>706820</v>
      </c>
      <c r="E112" s="22">
        <v>10.5</v>
      </c>
      <c r="F112" s="22">
        <v>23.77311910775968</v>
      </c>
      <c r="G112" s="23"/>
      <c r="H112" s="23"/>
    </row>
    <row r="113" spans="1:8" x14ac:dyDescent="0.25">
      <c r="A113" s="78"/>
      <c r="B113" s="20" t="s">
        <v>89</v>
      </c>
      <c r="C113" s="21">
        <v>1185450</v>
      </c>
      <c r="D113" s="21">
        <v>910100</v>
      </c>
      <c r="E113" s="22">
        <v>-23.2</v>
      </c>
      <c r="F113" s="22">
        <v>52.956818750472777</v>
      </c>
      <c r="G113" s="23"/>
      <c r="H113" s="23"/>
    </row>
    <row r="114" spans="1:8" x14ac:dyDescent="0.25">
      <c r="A114" s="79"/>
      <c r="B114" s="24" t="s">
        <v>90</v>
      </c>
      <c r="C114" s="25">
        <v>90760.58</v>
      </c>
      <c r="D114" s="25">
        <v>106919.8</v>
      </c>
      <c r="E114" s="26">
        <v>17.8</v>
      </c>
      <c r="F114" s="26">
        <v>5.7855031119820595</v>
      </c>
      <c r="G114" s="6"/>
    </row>
    <row r="115" spans="1:8" x14ac:dyDescent="0.25">
      <c r="A115" s="79"/>
      <c r="B115" s="24" t="s">
        <v>91</v>
      </c>
      <c r="C115" s="25">
        <v>8040</v>
      </c>
      <c r="D115" s="25">
        <v>8250</v>
      </c>
      <c r="E115" s="26">
        <v>2.6</v>
      </c>
      <c r="F115" s="26">
        <v>1.8995210904402284</v>
      </c>
      <c r="G115" s="6"/>
    </row>
    <row r="116" spans="1:8" x14ac:dyDescent="0.25">
      <c r="A116" s="79"/>
      <c r="B116" s="24" t="s">
        <v>92</v>
      </c>
      <c r="C116" s="25">
        <v>4650.0200000000004</v>
      </c>
      <c r="D116" s="25">
        <v>7540.16</v>
      </c>
      <c r="E116" s="26">
        <v>62.2</v>
      </c>
      <c r="F116" s="26">
        <v>10.945217012628827</v>
      </c>
      <c r="G116" s="6"/>
    </row>
    <row r="117" spans="1:8" x14ac:dyDescent="0.25">
      <c r="A117" s="79"/>
      <c r="B117" s="24" t="s">
        <v>93</v>
      </c>
      <c r="C117" s="25">
        <v>34.6</v>
      </c>
      <c r="D117" s="25">
        <v>34.6</v>
      </c>
      <c r="E117" s="26">
        <v>0</v>
      </c>
      <c r="F117" s="26">
        <v>6.0637924991237293</v>
      </c>
      <c r="G117" s="6"/>
    </row>
    <row r="118" spans="1:8" x14ac:dyDescent="0.25">
      <c r="A118" s="79"/>
      <c r="B118" s="24" t="s">
        <v>94</v>
      </c>
      <c r="C118" s="25">
        <v>1320</v>
      </c>
      <c r="D118" s="25">
        <v>1650</v>
      </c>
      <c r="E118" s="26">
        <v>25</v>
      </c>
      <c r="F118" s="26">
        <v>7.6247689463955641</v>
      </c>
      <c r="G118" s="6"/>
    </row>
    <row r="119" spans="1:8" x14ac:dyDescent="0.25">
      <c r="A119" s="78"/>
      <c r="B119" s="20" t="s">
        <v>95</v>
      </c>
      <c r="C119" s="21">
        <v>75900</v>
      </c>
      <c r="D119" s="21">
        <v>92970</v>
      </c>
      <c r="E119" s="22">
        <v>22.5</v>
      </c>
      <c r="F119" s="22">
        <v>31.607397837764331</v>
      </c>
      <c r="G119" s="23"/>
      <c r="H119" s="23"/>
    </row>
    <row r="120" spans="1:8" x14ac:dyDescent="0.25">
      <c r="A120" s="78"/>
      <c r="B120" s="20" t="s">
        <v>96</v>
      </c>
      <c r="C120" s="21">
        <v>3446</v>
      </c>
      <c r="D120" s="21">
        <v>3352</v>
      </c>
      <c r="E120" s="22">
        <v>-2.7</v>
      </c>
      <c r="F120" s="22">
        <v>30.951061865189288</v>
      </c>
      <c r="G120" s="23"/>
      <c r="H120" s="23"/>
    </row>
    <row r="121" spans="1:8" x14ac:dyDescent="0.25">
      <c r="A121" s="78"/>
      <c r="B121" s="20" t="s">
        <v>97</v>
      </c>
      <c r="C121" s="21">
        <v>249500</v>
      </c>
      <c r="D121" s="21">
        <v>249580</v>
      </c>
      <c r="E121" s="22">
        <v>0</v>
      </c>
      <c r="F121" s="22">
        <v>68.471879286694104</v>
      </c>
      <c r="G121" s="23"/>
      <c r="H121" s="23"/>
    </row>
    <row r="122" spans="1:8" x14ac:dyDescent="0.25">
      <c r="A122" s="78"/>
      <c r="B122" s="20" t="s">
        <v>215</v>
      </c>
      <c r="C122" s="21">
        <v>6</v>
      </c>
      <c r="D122" s="21">
        <v>6</v>
      </c>
      <c r="E122" s="22">
        <v>0</v>
      </c>
      <c r="F122" s="22">
        <v>5.2173913043478262</v>
      </c>
      <c r="G122" s="23"/>
      <c r="H122" s="23"/>
    </row>
    <row r="123" spans="1:8" x14ac:dyDescent="0.25">
      <c r="A123" s="78"/>
      <c r="B123" s="20" t="s">
        <v>98</v>
      </c>
      <c r="C123" s="21">
        <v>975</v>
      </c>
      <c r="D123" s="21">
        <v>975</v>
      </c>
      <c r="E123" s="22">
        <v>0</v>
      </c>
      <c r="F123" s="22">
        <v>1.0982203198918676</v>
      </c>
      <c r="G123" s="23"/>
      <c r="H123" s="23"/>
    </row>
    <row r="124" spans="1:8" x14ac:dyDescent="0.25">
      <c r="A124" s="79"/>
      <c r="B124" s="24" t="s">
        <v>99</v>
      </c>
      <c r="C124" s="25">
        <v>34220</v>
      </c>
      <c r="D124" s="25">
        <v>33090</v>
      </c>
      <c r="E124" s="26">
        <v>-3.3</v>
      </c>
      <c r="F124" s="26">
        <v>1.2256917435270585</v>
      </c>
      <c r="G124" s="6"/>
    </row>
    <row r="125" spans="1:8" x14ac:dyDescent="0.25">
      <c r="A125" s="79"/>
      <c r="B125" s="92" t="s">
        <v>100</v>
      </c>
      <c r="C125" s="93">
        <v>47240</v>
      </c>
      <c r="D125" s="93">
        <v>44130</v>
      </c>
      <c r="E125" s="94">
        <v>-6.6</v>
      </c>
      <c r="F125" s="94">
        <v>7.753803984959764</v>
      </c>
      <c r="G125" s="8"/>
    </row>
    <row r="126" spans="1:8" x14ac:dyDescent="0.25">
      <c r="A126" s="79"/>
      <c r="B126" s="24" t="s">
        <v>101</v>
      </c>
      <c r="C126" s="25">
        <v>121.5</v>
      </c>
      <c r="D126" s="25">
        <v>121.5</v>
      </c>
      <c r="E126" s="26">
        <v>0</v>
      </c>
      <c r="F126" s="26">
        <v>15</v>
      </c>
      <c r="G126" s="6"/>
    </row>
    <row r="127" spans="1:8" x14ac:dyDescent="0.25">
      <c r="A127" s="79"/>
      <c r="B127" s="24" t="s">
        <v>102</v>
      </c>
      <c r="C127" s="25">
        <v>34.5</v>
      </c>
      <c r="D127" s="25">
        <v>62.5</v>
      </c>
      <c r="E127" s="26">
        <v>81.2</v>
      </c>
      <c r="F127" s="26">
        <v>0.35072951739618408</v>
      </c>
      <c r="G127" s="6"/>
    </row>
    <row r="128" spans="1:8" x14ac:dyDescent="0.25">
      <c r="A128" s="79"/>
      <c r="B128" s="24" t="s">
        <v>103</v>
      </c>
      <c r="C128" s="25">
        <v>8364</v>
      </c>
      <c r="D128" s="25">
        <v>6370</v>
      </c>
      <c r="E128" s="26">
        <v>-23.8</v>
      </c>
      <c r="F128" s="26">
        <v>3.3322870893492365</v>
      </c>
      <c r="G128" s="6"/>
    </row>
    <row r="129" spans="1:8" x14ac:dyDescent="0.25">
      <c r="A129" s="78"/>
      <c r="B129" s="20" t="s">
        <v>230</v>
      </c>
      <c r="C129" s="21">
        <v>176449</v>
      </c>
      <c r="D129" s="21">
        <v>187614.1</v>
      </c>
      <c r="E129" s="22">
        <v>6.3</v>
      </c>
      <c r="F129" s="22">
        <v>81.288604852686305</v>
      </c>
      <c r="G129" s="23"/>
      <c r="H129" s="23"/>
    </row>
    <row r="130" spans="1:8" x14ac:dyDescent="0.25">
      <c r="A130" s="78"/>
      <c r="B130" s="20" t="s">
        <v>104</v>
      </c>
      <c r="C130" s="21">
        <v>31730</v>
      </c>
      <c r="D130" s="21">
        <v>33560</v>
      </c>
      <c r="E130" s="22">
        <v>5.8</v>
      </c>
      <c r="F130" s="22">
        <v>53.954983922829584</v>
      </c>
      <c r="G130" s="23"/>
      <c r="H130" s="23"/>
    </row>
    <row r="131" spans="1:8" x14ac:dyDescent="0.25">
      <c r="A131" s="78"/>
      <c r="B131" s="20" t="s">
        <v>105</v>
      </c>
      <c r="C131" s="21">
        <v>1310</v>
      </c>
      <c r="D131" s="21">
        <v>1373</v>
      </c>
      <c r="E131" s="22">
        <v>4.8</v>
      </c>
      <c r="F131" s="22">
        <v>13.421309872922778</v>
      </c>
      <c r="G131" s="23"/>
      <c r="H131" s="23"/>
    </row>
    <row r="132" spans="1:8" x14ac:dyDescent="0.25">
      <c r="A132" s="78"/>
      <c r="B132" s="20" t="s">
        <v>106</v>
      </c>
      <c r="C132" s="21">
        <v>400</v>
      </c>
      <c r="D132" s="21">
        <v>490</v>
      </c>
      <c r="E132" s="22">
        <v>22.5</v>
      </c>
      <c r="F132" s="22">
        <v>1.6144975288303129</v>
      </c>
      <c r="G132" s="23"/>
      <c r="H132" s="23"/>
    </row>
    <row r="133" spans="1:8" x14ac:dyDescent="0.25">
      <c r="A133" s="78"/>
      <c r="B133" s="20" t="s">
        <v>107</v>
      </c>
      <c r="C133" s="21">
        <v>49290</v>
      </c>
      <c r="D133" s="21">
        <v>41790</v>
      </c>
      <c r="E133" s="22">
        <v>-15.2</v>
      </c>
      <c r="F133" s="22">
        <v>43.386627906976742</v>
      </c>
      <c r="G133" s="23"/>
      <c r="H133" s="23"/>
    </row>
    <row r="134" spans="1:8" x14ac:dyDescent="0.25">
      <c r="A134" s="79"/>
      <c r="B134" s="24" t="s">
        <v>231</v>
      </c>
      <c r="C134" s="25">
        <v>2170</v>
      </c>
      <c r="D134" s="25">
        <v>2170</v>
      </c>
      <c r="E134" s="26">
        <v>0</v>
      </c>
      <c r="F134" s="26">
        <v>0.12332768791843322</v>
      </c>
      <c r="G134" s="6"/>
    </row>
    <row r="135" spans="1:8" x14ac:dyDescent="0.25">
      <c r="A135" s="79"/>
      <c r="B135" s="24" t="s">
        <v>108</v>
      </c>
      <c r="C135" s="25">
        <v>65</v>
      </c>
      <c r="D135" s="25">
        <v>69</v>
      </c>
      <c r="E135" s="26">
        <v>6.2</v>
      </c>
      <c r="F135" s="26">
        <v>43.125</v>
      </c>
      <c r="G135" s="6"/>
    </row>
    <row r="136" spans="1:8" x14ac:dyDescent="0.25">
      <c r="A136" s="79"/>
      <c r="B136" s="24" t="s">
        <v>109</v>
      </c>
      <c r="C136" s="25">
        <v>19450</v>
      </c>
      <c r="D136" s="25">
        <v>21800</v>
      </c>
      <c r="E136" s="26">
        <v>12.1</v>
      </c>
      <c r="F136" s="26">
        <v>34.782608695652172</v>
      </c>
      <c r="G136" s="6"/>
    </row>
    <row r="137" spans="1:8" x14ac:dyDescent="0.25">
      <c r="A137" s="79"/>
      <c r="B137" s="24" t="s">
        <v>110</v>
      </c>
      <c r="C137" s="25">
        <v>858</v>
      </c>
      <c r="D137" s="25">
        <v>867</v>
      </c>
      <c r="E137" s="26">
        <v>1</v>
      </c>
      <c r="F137" s="26">
        <v>33.474903474903478</v>
      </c>
      <c r="G137" s="6"/>
    </row>
    <row r="138" spans="1:8" x14ac:dyDescent="0.25">
      <c r="A138" s="79"/>
      <c r="B138" s="24" t="s">
        <v>111</v>
      </c>
      <c r="C138" s="25">
        <v>136920</v>
      </c>
      <c r="D138" s="25">
        <v>124730</v>
      </c>
      <c r="E138" s="26">
        <v>-8.9</v>
      </c>
      <c r="F138" s="26">
        <v>21.44822368194793</v>
      </c>
      <c r="G138" s="6"/>
    </row>
    <row r="139" spans="1:8" x14ac:dyDescent="0.25">
      <c r="A139" s="78"/>
      <c r="B139" s="20" t="s">
        <v>112</v>
      </c>
      <c r="C139" s="21">
        <v>38960</v>
      </c>
      <c r="D139" s="21">
        <v>31470</v>
      </c>
      <c r="E139" s="22">
        <v>-19.2</v>
      </c>
      <c r="F139" s="22">
        <v>33.379295714891811</v>
      </c>
      <c r="G139" s="23"/>
      <c r="H139" s="23"/>
    </row>
    <row r="140" spans="1:8" x14ac:dyDescent="0.25">
      <c r="A140" s="78"/>
      <c r="B140" s="20" t="s">
        <v>113</v>
      </c>
      <c r="C140" s="21">
        <v>223760</v>
      </c>
      <c r="D140" s="21">
        <v>221950</v>
      </c>
      <c r="E140" s="22">
        <v>-0.8</v>
      </c>
      <c r="F140" s="22">
        <v>67.554405722112307</v>
      </c>
      <c r="G140" s="23"/>
      <c r="H140" s="23"/>
    </row>
    <row r="141" spans="1:8" x14ac:dyDescent="0.25">
      <c r="A141" s="78"/>
      <c r="B141" s="20" t="s">
        <v>114</v>
      </c>
      <c r="C141" s="21">
        <v>10</v>
      </c>
      <c r="D141" s="21">
        <v>10</v>
      </c>
      <c r="E141" s="22">
        <v>0</v>
      </c>
      <c r="F141" s="22">
        <v>3.3333333333333335</v>
      </c>
      <c r="G141" s="23"/>
      <c r="H141" s="23"/>
    </row>
    <row r="142" spans="1:8" x14ac:dyDescent="0.25">
      <c r="A142" s="78"/>
      <c r="B142" s="20" t="s">
        <v>115</v>
      </c>
      <c r="C142" s="21">
        <v>66900</v>
      </c>
      <c r="D142" s="21">
        <v>47150</v>
      </c>
      <c r="E142" s="22">
        <v>-29.5</v>
      </c>
      <c r="F142" s="22">
        <v>3.864152304149354</v>
      </c>
      <c r="G142" s="23"/>
      <c r="H142" s="23"/>
    </row>
    <row r="143" spans="1:8" x14ac:dyDescent="0.25">
      <c r="A143" s="78"/>
      <c r="B143" s="20" t="s">
        <v>116</v>
      </c>
      <c r="C143" s="21">
        <v>3.47</v>
      </c>
      <c r="D143" s="21">
        <v>3.47</v>
      </c>
      <c r="E143" s="22">
        <v>0</v>
      </c>
      <c r="F143" s="22">
        <v>1.0843749999999999</v>
      </c>
      <c r="G143" s="23"/>
      <c r="H143" s="23"/>
    </row>
    <row r="144" spans="1:8" x14ac:dyDescent="0.25">
      <c r="A144" s="79"/>
      <c r="B144" s="24" t="s">
        <v>117</v>
      </c>
      <c r="C144" s="25">
        <v>126.36</v>
      </c>
      <c r="D144" s="25">
        <v>126.36</v>
      </c>
      <c r="E144" s="26">
        <v>0</v>
      </c>
      <c r="F144" s="26">
        <v>70.199999999999989</v>
      </c>
      <c r="G144" s="6"/>
    </row>
    <row r="145" spans="1:8" x14ac:dyDescent="0.25">
      <c r="A145" s="79"/>
      <c r="B145" s="24" t="s">
        <v>118</v>
      </c>
      <c r="C145" s="25">
        <v>485</v>
      </c>
      <c r="D145" s="25">
        <v>485</v>
      </c>
      <c r="E145" s="26">
        <v>0</v>
      </c>
      <c r="F145" s="26">
        <v>45.754716981132077</v>
      </c>
      <c r="G145" s="6"/>
    </row>
    <row r="146" spans="1:8" x14ac:dyDescent="0.25">
      <c r="A146" s="79"/>
      <c r="B146" s="24" t="s">
        <v>119</v>
      </c>
      <c r="C146" s="25">
        <v>4150</v>
      </c>
      <c r="D146" s="25">
        <v>2245</v>
      </c>
      <c r="E146" s="26">
        <v>-45.9</v>
      </c>
      <c r="F146" s="26">
        <v>0.2178131367032114</v>
      </c>
      <c r="G146" s="6"/>
    </row>
    <row r="147" spans="1:8" x14ac:dyDescent="0.25">
      <c r="A147" s="79"/>
      <c r="B147" s="24" t="s">
        <v>120</v>
      </c>
      <c r="C147" s="25">
        <v>411</v>
      </c>
      <c r="D147" s="25">
        <v>386</v>
      </c>
      <c r="E147" s="26">
        <v>-6.1</v>
      </c>
      <c r="F147" s="26">
        <v>19.203980099502488</v>
      </c>
      <c r="G147" s="6"/>
    </row>
    <row r="148" spans="1:8" x14ac:dyDescent="0.25">
      <c r="A148" s="79"/>
      <c r="B148" s="24" t="s">
        <v>121</v>
      </c>
      <c r="C148" s="25">
        <v>106.7</v>
      </c>
      <c r="D148" s="25">
        <v>58.2</v>
      </c>
      <c r="E148" s="26">
        <v>-45.5</v>
      </c>
      <c r="F148" s="26">
        <v>15.52</v>
      </c>
      <c r="G148" s="6"/>
    </row>
    <row r="149" spans="1:8" x14ac:dyDescent="0.25">
      <c r="A149" s="78"/>
      <c r="B149" s="20" t="s">
        <v>122</v>
      </c>
      <c r="C149" s="21">
        <v>697600</v>
      </c>
      <c r="D149" s="21">
        <v>660400</v>
      </c>
      <c r="E149" s="22">
        <v>-5.3</v>
      </c>
      <c r="F149" s="22">
        <v>33.972067182797915</v>
      </c>
      <c r="G149" s="23"/>
      <c r="H149" s="23"/>
    </row>
    <row r="150" spans="1:8" x14ac:dyDescent="0.25">
      <c r="A150" s="78"/>
      <c r="B150" s="20" t="s">
        <v>232</v>
      </c>
      <c r="C150" s="21">
        <v>635.84</v>
      </c>
      <c r="D150" s="21">
        <v>642.65</v>
      </c>
      <c r="E150" s="22">
        <v>1.1000000000000001</v>
      </c>
      <c r="F150" s="22">
        <v>91.935853051414838</v>
      </c>
      <c r="G150" s="23"/>
      <c r="H150" s="23"/>
    </row>
    <row r="151" spans="1:8" x14ac:dyDescent="0.25">
      <c r="A151" s="78"/>
      <c r="B151" s="20" t="s">
        <v>221</v>
      </c>
      <c r="C151" s="21">
        <v>0</v>
      </c>
      <c r="D151" s="21">
        <v>0</v>
      </c>
      <c r="E151" s="22">
        <v>0</v>
      </c>
      <c r="F151" s="22">
        <v>0</v>
      </c>
      <c r="G151" s="23"/>
      <c r="H151" s="23"/>
    </row>
    <row r="152" spans="1:8" x14ac:dyDescent="0.25">
      <c r="A152" s="78"/>
      <c r="B152" s="20" t="s">
        <v>222</v>
      </c>
      <c r="C152" s="21">
        <v>125360</v>
      </c>
      <c r="D152" s="21">
        <v>125528</v>
      </c>
      <c r="E152" s="22">
        <v>0.1</v>
      </c>
      <c r="F152" s="22">
        <v>8.0800226576379419</v>
      </c>
      <c r="G152" s="23"/>
      <c r="H152" s="23"/>
    </row>
    <row r="153" spans="1:8" x14ac:dyDescent="0.25">
      <c r="A153" s="78"/>
      <c r="B153" s="20" t="s">
        <v>123</v>
      </c>
      <c r="C153" s="21">
        <v>6260</v>
      </c>
      <c r="D153" s="21">
        <v>8270</v>
      </c>
      <c r="E153" s="22">
        <v>32.1</v>
      </c>
      <c r="F153" s="22">
        <v>61.486988847583646</v>
      </c>
      <c r="G153" s="23"/>
      <c r="H153" s="23"/>
    </row>
    <row r="154" spans="1:8" x14ac:dyDescent="0.25">
      <c r="A154" s="79"/>
      <c r="B154" s="24" t="s">
        <v>124</v>
      </c>
      <c r="C154" s="25">
        <v>35</v>
      </c>
      <c r="D154" s="25">
        <v>25</v>
      </c>
      <c r="E154" s="26">
        <v>-28.6</v>
      </c>
      <c r="F154" s="26">
        <v>25</v>
      </c>
      <c r="G154" s="6"/>
    </row>
    <row r="155" spans="1:8" x14ac:dyDescent="0.25">
      <c r="A155" s="79"/>
      <c r="B155" s="24" t="s">
        <v>125</v>
      </c>
      <c r="C155" s="25">
        <v>49540</v>
      </c>
      <c r="D155" s="25">
        <v>56320</v>
      </c>
      <c r="E155" s="26">
        <v>13.7</v>
      </c>
      <c r="F155" s="26">
        <v>12.619314362536411</v>
      </c>
      <c r="G155" s="6"/>
    </row>
    <row r="156" spans="1:8" x14ac:dyDescent="0.25">
      <c r="A156" s="79"/>
      <c r="B156" s="24" t="s">
        <v>126</v>
      </c>
      <c r="C156" s="25">
        <v>433780</v>
      </c>
      <c r="D156" s="25">
        <v>379400</v>
      </c>
      <c r="E156" s="26">
        <v>-12.5</v>
      </c>
      <c r="F156" s="26">
        <v>48.246394872707853</v>
      </c>
      <c r="G156" s="6"/>
    </row>
    <row r="157" spans="1:8" x14ac:dyDescent="0.25">
      <c r="A157" s="79"/>
      <c r="B157" s="24" t="s">
        <v>127</v>
      </c>
      <c r="C157" s="25">
        <v>392180</v>
      </c>
      <c r="D157" s="25">
        <v>290410</v>
      </c>
      <c r="E157" s="26">
        <v>-25.9</v>
      </c>
      <c r="F157" s="26">
        <v>44.16546270245609</v>
      </c>
      <c r="G157" s="6"/>
    </row>
    <row r="158" spans="1:8" x14ac:dyDescent="0.25">
      <c r="A158" s="79"/>
      <c r="B158" s="24" t="s">
        <v>128</v>
      </c>
      <c r="C158" s="25">
        <v>87620</v>
      </c>
      <c r="D158" s="25">
        <v>69190</v>
      </c>
      <c r="E158" s="26">
        <v>-21</v>
      </c>
      <c r="F158" s="26">
        <v>8.4040860450145143</v>
      </c>
      <c r="G158" s="6"/>
    </row>
    <row r="159" spans="1:8" x14ac:dyDescent="0.25">
      <c r="A159" s="78"/>
      <c r="B159" s="20" t="s">
        <v>129</v>
      </c>
      <c r="C159" s="21">
        <v>0</v>
      </c>
      <c r="D159" s="21">
        <v>0</v>
      </c>
      <c r="E159" s="22">
        <v>0</v>
      </c>
      <c r="F159" s="22">
        <v>0</v>
      </c>
      <c r="G159" s="23"/>
      <c r="H159" s="23"/>
    </row>
    <row r="160" spans="1:8" x14ac:dyDescent="0.25">
      <c r="A160" s="78"/>
      <c r="B160" s="20" t="s">
        <v>130</v>
      </c>
      <c r="C160" s="21">
        <v>48170</v>
      </c>
      <c r="D160" s="21">
        <v>36360</v>
      </c>
      <c r="E160" s="22">
        <v>-24.5</v>
      </c>
      <c r="F160" s="22">
        <v>25.364492500871993</v>
      </c>
      <c r="G160" s="23"/>
      <c r="H160" s="23"/>
    </row>
    <row r="161" spans="1:8" x14ac:dyDescent="0.25">
      <c r="A161" s="78"/>
      <c r="B161" s="20" t="s">
        <v>131</v>
      </c>
      <c r="C161" s="21">
        <v>3450</v>
      </c>
      <c r="D161" s="21">
        <v>3760</v>
      </c>
      <c r="E161" s="22">
        <v>9</v>
      </c>
      <c r="F161" s="22">
        <v>11.140740740740741</v>
      </c>
      <c r="G161" s="23"/>
      <c r="H161" s="23"/>
    </row>
    <row r="162" spans="1:8" x14ac:dyDescent="0.25">
      <c r="A162" s="78"/>
      <c r="B162" s="20" t="s">
        <v>132</v>
      </c>
      <c r="C162" s="21">
        <v>8390</v>
      </c>
      <c r="D162" s="21">
        <v>8390</v>
      </c>
      <c r="E162" s="22">
        <v>0</v>
      </c>
      <c r="F162" s="22">
        <v>45.897155361050331</v>
      </c>
      <c r="G162" s="23"/>
      <c r="H162" s="23"/>
    </row>
    <row r="163" spans="1:8" x14ac:dyDescent="0.25">
      <c r="A163" s="78"/>
      <c r="B163" s="20" t="s">
        <v>133</v>
      </c>
      <c r="C163" s="21">
        <v>96580</v>
      </c>
      <c r="D163" s="21">
        <v>101520</v>
      </c>
      <c r="E163" s="22">
        <v>5.0999999999999996</v>
      </c>
      <c r="F163" s="22">
        <v>38.555315027913863</v>
      </c>
      <c r="G163" s="23"/>
      <c r="H163" s="23"/>
    </row>
    <row r="164" spans="1:8" x14ac:dyDescent="0.25">
      <c r="A164" s="79"/>
      <c r="B164" s="24" t="s">
        <v>134</v>
      </c>
      <c r="C164" s="25">
        <v>45140</v>
      </c>
      <c r="D164" s="25">
        <v>31140</v>
      </c>
      <c r="E164" s="26">
        <v>-31</v>
      </c>
      <c r="F164" s="26">
        <v>25.876682732258601</v>
      </c>
      <c r="G164" s="6"/>
    </row>
    <row r="165" spans="1:8" x14ac:dyDescent="0.25">
      <c r="A165" s="79"/>
      <c r="B165" s="24" t="s">
        <v>135</v>
      </c>
      <c r="C165" s="25">
        <v>19450</v>
      </c>
      <c r="D165" s="25">
        <v>11420</v>
      </c>
      <c r="E165" s="26">
        <v>-41.3</v>
      </c>
      <c r="F165" s="26">
        <v>0.90155522223099394</v>
      </c>
      <c r="G165" s="6"/>
    </row>
    <row r="166" spans="1:8" x14ac:dyDescent="0.25">
      <c r="A166" s="79"/>
      <c r="B166" s="24" t="s">
        <v>136</v>
      </c>
      <c r="C166" s="25">
        <v>172340</v>
      </c>
      <c r="D166" s="25">
        <v>69930</v>
      </c>
      <c r="E166" s="26">
        <v>-59.4</v>
      </c>
      <c r="F166" s="26">
        <v>7.6781185151026055</v>
      </c>
      <c r="G166" s="6"/>
    </row>
    <row r="167" spans="1:8" x14ac:dyDescent="0.25">
      <c r="A167" s="79"/>
      <c r="B167" s="24" t="s">
        <v>137</v>
      </c>
      <c r="C167" s="25">
        <v>206</v>
      </c>
      <c r="D167" s="25">
        <v>181</v>
      </c>
      <c r="E167" s="26">
        <v>-12.1</v>
      </c>
      <c r="F167" s="26">
        <v>69.615384615384627</v>
      </c>
      <c r="G167" s="6"/>
    </row>
    <row r="168" spans="1:8" x14ac:dyDescent="0.25">
      <c r="A168" s="79"/>
      <c r="B168" s="24" t="s">
        <v>216</v>
      </c>
      <c r="C168" s="25">
        <v>4.5999999999999996</v>
      </c>
      <c r="D168" s="25">
        <v>4.5999999999999996</v>
      </c>
      <c r="E168" s="26">
        <v>0</v>
      </c>
      <c r="F168" s="26">
        <v>11.5</v>
      </c>
      <c r="G168" s="6"/>
    </row>
    <row r="169" spans="1:8" x14ac:dyDescent="0.25">
      <c r="A169" s="78"/>
      <c r="B169" s="20" t="s">
        <v>138</v>
      </c>
      <c r="C169" s="21">
        <v>336.09</v>
      </c>
      <c r="D169" s="21">
        <v>294.95999999999998</v>
      </c>
      <c r="E169" s="22">
        <v>-12.2</v>
      </c>
      <c r="F169" s="22">
        <v>64.121739130434776</v>
      </c>
      <c r="G169" s="23"/>
      <c r="H169" s="23"/>
    </row>
    <row r="170" spans="1:8" x14ac:dyDescent="0.25">
      <c r="A170" s="78"/>
      <c r="B170" s="20" t="s">
        <v>139</v>
      </c>
      <c r="C170" s="21">
        <v>121320</v>
      </c>
      <c r="D170" s="21">
        <v>121120</v>
      </c>
      <c r="E170" s="22">
        <v>-0.2</v>
      </c>
      <c r="F170" s="22">
        <v>39.80675058336346</v>
      </c>
      <c r="G170" s="23"/>
      <c r="H170" s="23"/>
    </row>
    <row r="171" spans="1:8" x14ac:dyDescent="0.25">
      <c r="A171" s="78"/>
      <c r="B171" s="20" t="s">
        <v>140</v>
      </c>
      <c r="C171" s="21">
        <v>20</v>
      </c>
      <c r="D171" s="21">
        <v>20</v>
      </c>
      <c r="E171" s="22">
        <v>0</v>
      </c>
      <c r="F171" s="22">
        <v>6.462035541195477E-3</v>
      </c>
      <c r="G171" s="23"/>
      <c r="H171" s="23"/>
    </row>
    <row r="172" spans="1:8" x14ac:dyDescent="0.25">
      <c r="A172" s="78"/>
      <c r="B172" s="20" t="s">
        <v>141</v>
      </c>
      <c r="C172" s="21">
        <v>25270</v>
      </c>
      <c r="D172" s="21">
        <v>14720</v>
      </c>
      <c r="E172" s="22">
        <v>-41.7</v>
      </c>
      <c r="F172" s="22">
        <v>1.9095060190950601</v>
      </c>
      <c r="G172" s="23"/>
      <c r="H172" s="23"/>
    </row>
    <row r="173" spans="1:8" x14ac:dyDescent="0.25">
      <c r="A173" s="78"/>
      <c r="B173" s="20" t="s">
        <v>142</v>
      </c>
      <c r="C173" s="21">
        <v>381.54</v>
      </c>
      <c r="D173" s="21">
        <v>403.03</v>
      </c>
      <c r="E173" s="22">
        <v>5.6</v>
      </c>
      <c r="F173" s="22">
        <v>87.615217391304341</v>
      </c>
      <c r="G173" s="23"/>
      <c r="H173" s="23"/>
    </row>
    <row r="174" spans="1:8" x14ac:dyDescent="0.25">
      <c r="A174" s="79"/>
      <c r="B174" s="24" t="s">
        <v>143</v>
      </c>
      <c r="C174" s="25">
        <v>50400</v>
      </c>
      <c r="D174" s="25">
        <v>46170</v>
      </c>
      <c r="E174" s="26">
        <v>-8.4</v>
      </c>
      <c r="F174" s="26">
        <v>62.106537530266344</v>
      </c>
      <c r="G174" s="6"/>
    </row>
    <row r="175" spans="1:8" x14ac:dyDescent="0.25">
      <c r="A175" s="79"/>
      <c r="B175" s="24" t="s">
        <v>144</v>
      </c>
      <c r="C175" s="25">
        <v>336270</v>
      </c>
      <c r="D175" s="25">
        <v>335590</v>
      </c>
      <c r="E175" s="26">
        <v>-0.2</v>
      </c>
      <c r="F175" s="26">
        <v>72.462860597685264</v>
      </c>
      <c r="G175" s="6"/>
    </row>
    <row r="176" spans="1:8" x14ac:dyDescent="0.25">
      <c r="A176" s="79"/>
      <c r="B176" s="24" t="s">
        <v>145</v>
      </c>
      <c r="C176" s="25">
        <v>211570</v>
      </c>
      <c r="D176" s="25">
        <v>153230</v>
      </c>
      <c r="E176" s="26">
        <v>-27.6</v>
      </c>
      <c r="F176" s="26">
        <v>38.567832871885223</v>
      </c>
      <c r="G176" s="6"/>
    </row>
    <row r="177" spans="1:8" x14ac:dyDescent="0.25">
      <c r="A177" s="79"/>
      <c r="B177" s="24" t="s">
        <v>146</v>
      </c>
      <c r="C177" s="25">
        <v>779210</v>
      </c>
      <c r="D177" s="25">
        <v>739730</v>
      </c>
      <c r="E177" s="26">
        <v>-5.0999999999999996</v>
      </c>
      <c r="F177" s="26">
        <v>57.791406250000001</v>
      </c>
      <c r="G177" s="6"/>
    </row>
    <row r="178" spans="1:8" x14ac:dyDescent="0.25">
      <c r="A178" s="79"/>
      <c r="B178" s="24" t="s">
        <v>147</v>
      </c>
      <c r="C178" s="25">
        <v>65550</v>
      </c>
      <c r="D178" s="25">
        <v>80400</v>
      </c>
      <c r="E178" s="26">
        <v>22.7</v>
      </c>
      <c r="F178" s="26">
        <v>26.964483348425397</v>
      </c>
      <c r="G178" s="6"/>
    </row>
    <row r="179" spans="1:8" x14ac:dyDescent="0.25">
      <c r="A179" s="78"/>
      <c r="B179" s="20" t="s">
        <v>148</v>
      </c>
      <c r="C179" s="21">
        <v>35</v>
      </c>
      <c r="D179" s="21">
        <v>35</v>
      </c>
      <c r="E179" s="22">
        <v>0</v>
      </c>
      <c r="F179" s="22">
        <v>74.468085106382972</v>
      </c>
      <c r="G179" s="23"/>
      <c r="H179" s="23"/>
    </row>
    <row r="180" spans="1:8" x14ac:dyDescent="0.25">
      <c r="A180" s="78"/>
      <c r="B180" s="20" t="s">
        <v>149</v>
      </c>
      <c r="C180" s="21">
        <v>88810</v>
      </c>
      <c r="D180" s="21">
        <v>94350</v>
      </c>
      <c r="E180" s="22">
        <v>6.2</v>
      </c>
      <c r="F180" s="22">
        <v>30.811181503494218</v>
      </c>
      <c r="G180" s="23"/>
      <c r="H180" s="23"/>
    </row>
    <row r="181" spans="1:8" x14ac:dyDescent="0.25">
      <c r="A181" s="78"/>
      <c r="B181" s="20" t="s">
        <v>150</v>
      </c>
      <c r="C181" s="21">
        <v>34360</v>
      </c>
      <c r="D181" s="21">
        <v>31820</v>
      </c>
      <c r="E181" s="22">
        <v>-7.4</v>
      </c>
      <c r="F181" s="22">
        <v>35.253711500110789</v>
      </c>
      <c r="G181" s="23"/>
      <c r="H181" s="23"/>
    </row>
    <row r="182" spans="1:8" x14ac:dyDescent="0.25">
      <c r="A182" s="78"/>
      <c r="B182" s="20" t="s">
        <v>151</v>
      </c>
      <c r="C182" s="21">
        <v>2870</v>
      </c>
      <c r="D182" s="21">
        <v>4959.5</v>
      </c>
      <c r="E182" s="22">
        <v>72.8</v>
      </c>
      <c r="F182" s="22">
        <v>57.913727871455926</v>
      </c>
      <c r="G182" s="23"/>
      <c r="H182" s="23"/>
    </row>
    <row r="183" spans="1:8" x14ac:dyDescent="0.25">
      <c r="A183" s="78"/>
      <c r="B183" s="20" t="s">
        <v>152</v>
      </c>
      <c r="C183" s="21">
        <v>0</v>
      </c>
      <c r="D183" s="21">
        <v>0</v>
      </c>
      <c r="E183" s="22">
        <v>0</v>
      </c>
      <c r="F183" s="22">
        <v>0</v>
      </c>
      <c r="G183" s="23"/>
      <c r="H183" s="23"/>
    </row>
    <row r="184" spans="1:8" x14ac:dyDescent="0.25">
      <c r="A184" s="79"/>
      <c r="B184" s="24" t="s">
        <v>233</v>
      </c>
      <c r="C184" s="25">
        <v>63700</v>
      </c>
      <c r="D184" s="25">
        <v>61840</v>
      </c>
      <c r="E184" s="26">
        <v>-2.9</v>
      </c>
      <c r="F184" s="26">
        <v>63.68692070030896</v>
      </c>
      <c r="G184" s="6"/>
    </row>
    <row r="185" spans="1:8" x14ac:dyDescent="0.25">
      <c r="A185" s="79"/>
      <c r="B185" s="24" t="s">
        <v>153</v>
      </c>
      <c r="C185" s="25">
        <v>3190</v>
      </c>
      <c r="D185" s="25">
        <v>4090</v>
      </c>
      <c r="E185" s="26">
        <v>28.2</v>
      </c>
      <c r="F185" s="26">
        <v>12.449016862482498</v>
      </c>
      <c r="G185" s="6"/>
    </row>
    <row r="186" spans="1:8" s="86" customFormat="1" ht="10.199999999999999" x14ac:dyDescent="0.2">
      <c r="A186" s="79"/>
      <c r="B186" s="86" t="s">
        <v>154</v>
      </c>
      <c r="C186" s="86">
        <v>870</v>
      </c>
      <c r="D186" s="86">
        <v>880</v>
      </c>
      <c r="E186" s="86">
        <v>1.1000000000000001</v>
      </c>
      <c r="F186" s="87">
        <v>35.200000000000003</v>
      </c>
    </row>
    <row r="187" spans="1:8" x14ac:dyDescent="0.25">
      <c r="A187" s="79"/>
      <c r="B187" s="24" t="s">
        <v>155</v>
      </c>
      <c r="C187" s="25">
        <v>63710</v>
      </c>
      <c r="D187" s="25">
        <v>68610</v>
      </c>
      <c r="E187" s="26">
        <v>7.7</v>
      </c>
      <c r="F187" s="26">
        <v>29.827841057299366</v>
      </c>
      <c r="G187" s="6"/>
    </row>
    <row r="188" spans="1:8" x14ac:dyDescent="0.25">
      <c r="A188" s="79"/>
      <c r="B188" s="24" t="s">
        <v>156</v>
      </c>
      <c r="C188" s="25">
        <v>8089499</v>
      </c>
      <c r="D188" s="25">
        <v>8149305</v>
      </c>
      <c r="E188" s="26">
        <v>0.7</v>
      </c>
      <c r="F188" s="26">
        <v>49.761065453899313</v>
      </c>
      <c r="G188" s="6"/>
    </row>
    <row r="189" spans="1:8" x14ac:dyDescent="0.25">
      <c r="A189" s="78"/>
      <c r="B189" s="20" t="s">
        <v>157</v>
      </c>
      <c r="C189" s="21">
        <v>3180</v>
      </c>
      <c r="D189" s="21">
        <v>4800</v>
      </c>
      <c r="E189" s="22">
        <v>50.9</v>
      </c>
      <c r="F189" s="22">
        <v>19.456830158086746</v>
      </c>
      <c r="G189" s="23"/>
      <c r="H189" s="23"/>
    </row>
    <row r="190" spans="1:8" x14ac:dyDescent="0.25">
      <c r="A190" s="78"/>
      <c r="B190" s="20" t="s">
        <v>234</v>
      </c>
      <c r="C190" s="21">
        <v>0</v>
      </c>
      <c r="D190" s="21">
        <v>0</v>
      </c>
      <c r="E190" s="22">
        <v>0</v>
      </c>
      <c r="F190" s="22">
        <v>0</v>
      </c>
      <c r="G190" s="23"/>
      <c r="H190" s="23"/>
    </row>
    <row r="191" spans="1:8" x14ac:dyDescent="0.25">
      <c r="A191" s="78"/>
      <c r="B191" s="20" t="s">
        <v>223</v>
      </c>
      <c r="C191" s="21">
        <v>20</v>
      </c>
      <c r="D191" s="21">
        <v>20</v>
      </c>
      <c r="E191" s="22">
        <v>0</v>
      </c>
      <c r="F191" s="22">
        <v>5.1282051282051286</v>
      </c>
      <c r="G191" s="23"/>
      <c r="H191" s="23"/>
    </row>
    <row r="192" spans="1:8" x14ac:dyDescent="0.25">
      <c r="A192" s="78"/>
      <c r="B192" s="20" t="s">
        <v>158</v>
      </c>
      <c r="C192" s="21">
        <v>110</v>
      </c>
      <c r="D192" s="21">
        <v>110</v>
      </c>
      <c r="E192" s="22">
        <v>0</v>
      </c>
      <c r="F192" s="22">
        <v>42.307692307692307</v>
      </c>
      <c r="G192" s="23"/>
      <c r="H192" s="23"/>
    </row>
    <row r="193" spans="1:14" x14ac:dyDescent="0.25">
      <c r="A193" s="78"/>
      <c r="B193" s="20" t="s">
        <v>159</v>
      </c>
      <c r="C193" s="21">
        <v>218</v>
      </c>
      <c r="D193" s="21">
        <v>203</v>
      </c>
      <c r="E193" s="22">
        <v>-6.9</v>
      </c>
      <c r="F193" s="22">
        <v>33.278688524590166</v>
      </c>
      <c r="G193" s="23"/>
      <c r="H193" s="23"/>
    </row>
    <row r="194" spans="1:14" x14ac:dyDescent="0.25">
      <c r="A194" s="79"/>
      <c r="B194" s="24" t="s">
        <v>235</v>
      </c>
      <c r="C194" s="25">
        <v>11.44</v>
      </c>
      <c r="D194" s="25">
        <v>11.44</v>
      </c>
      <c r="E194" s="26">
        <v>0</v>
      </c>
      <c r="F194" s="26">
        <v>21.185185185185183</v>
      </c>
      <c r="G194" s="6"/>
    </row>
    <row r="195" spans="1:14" x14ac:dyDescent="0.25">
      <c r="A195" s="79"/>
      <c r="B195" s="24" t="s">
        <v>160</v>
      </c>
      <c r="C195" s="25">
        <v>34</v>
      </c>
      <c r="D195" s="25">
        <v>28</v>
      </c>
      <c r="E195" s="26">
        <v>-17.600000000000001</v>
      </c>
      <c r="F195" s="26">
        <v>12.173913043478262</v>
      </c>
      <c r="G195" s="6"/>
    </row>
    <row r="196" spans="1:14" x14ac:dyDescent="0.25">
      <c r="A196" s="79"/>
      <c r="B196" s="24" t="s">
        <v>236</v>
      </c>
      <c r="C196" s="25">
        <v>250</v>
      </c>
      <c r="D196" s="25">
        <v>270</v>
      </c>
      <c r="E196" s="26">
        <v>8</v>
      </c>
      <c r="F196" s="26">
        <v>69.230769230769226</v>
      </c>
      <c r="G196" s="6"/>
    </row>
    <row r="197" spans="1:14" x14ac:dyDescent="0.25">
      <c r="A197" s="79"/>
      <c r="B197" s="86" t="s">
        <v>161</v>
      </c>
      <c r="C197" s="86">
        <v>1300</v>
      </c>
      <c r="D197" s="86">
        <v>1710</v>
      </c>
      <c r="E197" s="86">
        <v>31.5</v>
      </c>
      <c r="F197" s="87">
        <v>60.42402826855124</v>
      </c>
      <c r="G197" s="87"/>
      <c r="H197" s="86"/>
      <c r="J197" s="24"/>
      <c r="K197" s="25"/>
      <c r="L197" s="25"/>
      <c r="M197" s="26"/>
      <c r="N197" s="26"/>
    </row>
    <row r="198" spans="1:14" x14ac:dyDescent="0.25">
      <c r="A198" s="79"/>
      <c r="B198" s="86" t="s">
        <v>162</v>
      </c>
      <c r="C198" s="38">
        <v>0</v>
      </c>
      <c r="D198" s="38">
        <v>0</v>
      </c>
      <c r="E198" s="88">
        <v>0</v>
      </c>
      <c r="F198" s="88">
        <v>0</v>
      </c>
      <c r="G198" s="86"/>
      <c r="H198" s="86"/>
    </row>
    <row r="199" spans="1:14" x14ac:dyDescent="0.25">
      <c r="A199" s="78"/>
      <c r="B199" s="89" t="s">
        <v>163</v>
      </c>
      <c r="C199" s="90">
        <v>560</v>
      </c>
      <c r="D199" s="90">
        <v>536</v>
      </c>
      <c r="E199" s="91">
        <v>-4.3</v>
      </c>
      <c r="F199" s="91">
        <v>55.833333333333336</v>
      </c>
      <c r="G199" s="89"/>
      <c r="H199" s="89"/>
    </row>
    <row r="200" spans="1:14" x14ac:dyDescent="0.25">
      <c r="A200" s="78"/>
      <c r="B200" s="89" t="s">
        <v>164</v>
      </c>
      <c r="C200" s="90">
        <v>9770</v>
      </c>
      <c r="D200" s="90">
        <v>9770</v>
      </c>
      <c r="E200" s="91">
        <v>0</v>
      </c>
      <c r="F200" s="91">
        <v>0.45448413492177941</v>
      </c>
      <c r="G200" s="89"/>
      <c r="H200" s="89"/>
    </row>
    <row r="201" spans="1:14" x14ac:dyDescent="0.25">
      <c r="A201" s="78"/>
      <c r="B201" s="89" t="s">
        <v>165</v>
      </c>
      <c r="C201" s="90">
        <v>93480</v>
      </c>
      <c r="D201" s="90">
        <v>82730</v>
      </c>
      <c r="E201" s="91">
        <v>-11.5</v>
      </c>
      <c r="F201" s="91">
        <v>42.969926764660052</v>
      </c>
      <c r="G201" s="89"/>
      <c r="H201" s="89"/>
    </row>
    <row r="202" spans="1:14" x14ac:dyDescent="0.25">
      <c r="A202" s="78"/>
      <c r="B202" s="89" t="s">
        <v>166</v>
      </c>
      <c r="C202" s="90">
        <v>23130</v>
      </c>
      <c r="D202" s="90">
        <v>27200</v>
      </c>
      <c r="E202" s="91">
        <v>17.600000000000001</v>
      </c>
      <c r="F202" s="91">
        <v>31.099931397210153</v>
      </c>
      <c r="G202" s="89"/>
      <c r="H202" s="89"/>
    </row>
    <row r="203" spans="1:14" x14ac:dyDescent="0.25">
      <c r="A203" s="78"/>
      <c r="B203" s="89" t="s">
        <v>167</v>
      </c>
      <c r="C203" s="90">
        <v>406.66</v>
      </c>
      <c r="D203" s="90">
        <v>406.66</v>
      </c>
      <c r="E203" s="91">
        <v>0</v>
      </c>
      <c r="F203" s="91">
        <v>88.406269701515242</v>
      </c>
      <c r="G203" s="89"/>
      <c r="H203" s="89"/>
    </row>
    <row r="204" spans="1:14" x14ac:dyDescent="0.25">
      <c r="A204" s="79"/>
      <c r="B204" s="86" t="s">
        <v>168</v>
      </c>
      <c r="C204" s="38">
        <v>31180</v>
      </c>
      <c r="D204" s="38">
        <v>30440</v>
      </c>
      <c r="E204" s="88">
        <v>-2.4</v>
      </c>
      <c r="F204" s="88">
        <v>42.502094387042725</v>
      </c>
      <c r="G204" s="86"/>
      <c r="H204" s="86"/>
    </row>
    <row r="205" spans="1:14" x14ac:dyDescent="0.25">
      <c r="A205" s="79"/>
      <c r="B205" s="86" t="s">
        <v>169</v>
      </c>
      <c r="C205" s="38">
        <v>163.5</v>
      </c>
      <c r="D205" s="38">
        <v>163.5</v>
      </c>
      <c r="E205" s="88">
        <v>0</v>
      </c>
      <c r="F205" s="88">
        <v>23.357142857142861</v>
      </c>
      <c r="G205" s="86"/>
      <c r="H205" s="86"/>
    </row>
    <row r="206" spans="1:14" x14ac:dyDescent="0.25">
      <c r="A206" s="79"/>
      <c r="B206" s="86" t="s">
        <v>170</v>
      </c>
      <c r="C206" s="38">
        <v>19220</v>
      </c>
      <c r="D206" s="38">
        <v>19400</v>
      </c>
      <c r="E206" s="88">
        <v>0.9</v>
      </c>
      <c r="F206" s="88">
        <v>40.341027240590556</v>
      </c>
      <c r="G206" s="86"/>
      <c r="H206" s="86"/>
    </row>
    <row r="207" spans="1:14" x14ac:dyDescent="0.25">
      <c r="A207" s="79"/>
      <c r="B207" s="86" t="s">
        <v>171</v>
      </c>
      <c r="C207" s="38">
        <v>11880</v>
      </c>
      <c r="D207" s="38">
        <v>12480</v>
      </c>
      <c r="E207" s="88">
        <v>5.0999999999999996</v>
      </c>
      <c r="F207" s="88">
        <v>61.966236345580931</v>
      </c>
      <c r="G207" s="86"/>
      <c r="H207" s="86"/>
    </row>
    <row r="208" spans="1:14" x14ac:dyDescent="0.25">
      <c r="A208" s="79"/>
      <c r="B208" s="86" t="s">
        <v>172</v>
      </c>
      <c r="C208" s="38">
        <v>23240</v>
      </c>
      <c r="D208" s="38">
        <v>21850</v>
      </c>
      <c r="E208" s="88">
        <v>-6</v>
      </c>
      <c r="F208" s="88">
        <v>78.063594140764565</v>
      </c>
      <c r="G208" s="86"/>
      <c r="H208" s="86"/>
    </row>
    <row r="209" spans="1:8" x14ac:dyDescent="0.25">
      <c r="A209" s="78"/>
      <c r="B209" s="89" t="s">
        <v>173</v>
      </c>
      <c r="C209" s="90">
        <v>82820</v>
      </c>
      <c r="D209" s="90">
        <v>63630</v>
      </c>
      <c r="E209" s="91">
        <v>-23.2</v>
      </c>
      <c r="F209" s="91">
        <v>10.142825262218254</v>
      </c>
      <c r="G209" s="89"/>
      <c r="H209" s="89"/>
    </row>
    <row r="210" spans="1:8" x14ac:dyDescent="0.25">
      <c r="A210" s="78"/>
      <c r="B210" s="89" t="s">
        <v>174</v>
      </c>
      <c r="C210" s="90">
        <v>92410</v>
      </c>
      <c r="D210" s="90">
        <v>92410</v>
      </c>
      <c r="E210" s="91">
        <v>0</v>
      </c>
      <c r="F210" s="91">
        <v>7.6090805042528844</v>
      </c>
      <c r="G210" s="89"/>
      <c r="H210" s="89"/>
    </row>
    <row r="211" spans="1:8" x14ac:dyDescent="0.25">
      <c r="A211" s="80"/>
      <c r="B211" s="89" t="s">
        <v>237</v>
      </c>
      <c r="C211" s="90">
        <v>71570</v>
      </c>
      <c r="D211" s="90">
        <v>71570</v>
      </c>
      <c r="E211" s="91">
        <v>0</v>
      </c>
      <c r="F211" s="91">
        <v>11.32920709796907</v>
      </c>
      <c r="G211" s="89"/>
      <c r="H211" s="89"/>
    </row>
    <row r="212" spans="1:8" x14ac:dyDescent="0.25">
      <c r="A212" s="80"/>
      <c r="B212" s="89" t="s">
        <v>175</v>
      </c>
      <c r="C212" s="90">
        <v>138094.9</v>
      </c>
      <c r="D212" s="90">
        <v>184178.7</v>
      </c>
      <c r="E212" s="91">
        <v>33.4</v>
      </c>
      <c r="F212" s="91">
        <v>36.924358460304731</v>
      </c>
      <c r="G212" s="89"/>
      <c r="H212" s="89"/>
    </row>
    <row r="213" spans="1:8" x14ac:dyDescent="0.25">
      <c r="A213" s="80"/>
      <c r="B213" s="20" t="s">
        <v>176</v>
      </c>
      <c r="C213" s="21">
        <v>22840</v>
      </c>
      <c r="D213" s="21">
        <v>20700</v>
      </c>
      <c r="E213" s="22">
        <v>-9.4</v>
      </c>
      <c r="F213" s="22">
        <v>33.009089459416359</v>
      </c>
      <c r="G213" s="23"/>
      <c r="H213" s="23"/>
    </row>
    <row r="214" spans="1:8" x14ac:dyDescent="0.25">
      <c r="A214" s="81"/>
      <c r="B214" s="24" t="s">
        <v>238</v>
      </c>
      <c r="C214" s="25">
        <v>90.8</v>
      </c>
      <c r="D214" s="25">
        <v>91.7</v>
      </c>
      <c r="E214" s="26">
        <v>1</v>
      </c>
      <c r="F214" s="26">
        <v>1.5232558139534884</v>
      </c>
      <c r="G214" s="6"/>
    </row>
    <row r="215" spans="1:8" x14ac:dyDescent="0.25">
      <c r="A215" s="81"/>
      <c r="B215" s="24" t="s">
        <v>177</v>
      </c>
      <c r="C215" s="25">
        <v>235703.1</v>
      </c>
      <c r="D215" s="25">
        <v>192099.4</v>
      </c>
      <c r="E215" s="26">
        <v>-18.5</v>
      </c>
      <c r="F215" s="26">
        <v>10.291112898362178</v>
      </c>
      <c r="G215" s="6"/>
    </row>
    <row r="216" spans="1:8" x14ac:dyDescent="0.25">
      <c r="A216" s="81"/>
      <c r="B216" s="24" t="s">
        <v>178</v>
      </c>
      <c r="C216" s="25">
        <v>154300</v>
      </c>
      <c r="D216" s="25">
        <v>153320</v>
      </c>
      <c r="E216" s="26">
        <v>-0.6</v>
      </c>
      <c r="F216" s="26">
        <v>95.431345698991663</v>
      </c>
      <c r="G216" s="6"/>
    </row>
    <row r="217" spans="1:8" x14ac:dyDescent="0.25">
      <c r="A217" s="81"/>
      <c r="B217" s="24" t="s">
        <v>239</v>
      </c>
      <c r="C217" s="25">
        <v>0</v>
      </c>
      <c r="D217" s="25">
        <v>0</v>
      </c>
      <c r="E217" s="26">
        <v>0</v>
      </c>
      <c r="F217" s="26">
        <v>0</v>
      </c>
      <c r="G217" s="6"/>
    </row>
    <row r="218" spans="1:8" x14ac:dyDescent="0.25">
      <c r="A218" s="81"/>
      <c r="B218" s="24" t="s">
        <v>179</v>
      </c>
      <c r="C218" s="25">
        <v>4720</v>
      </c>
      <c r="D218" s="25">
        <v>5860</v>
      </c>
      <c r="E218" s="26">
        <v>24.2</v>
      </c>
      <c r="F218" s="26">
        <v>34.069767441860463</v>
      </c>
      <c r="G218" s="6"/>
    </row>
    <row r="219" spans="1:8" ht="15" customHeight="1" x14ac:dyDescent="0.25">
      <c r="A219" s="80"/>
      <c r="B219" s="27" t="s">
        <v>180</v>
      </c>
      <c r="C219" s="21">
        <v>280630</v>
      </c>
      <c r="D219" s="21">
        <v>280730</v>
      </c>
      <c r="E219" s="22">
        <v>0</v>
      </c>
      <c r="F219" s="22">
        <v>68.413998147877365</v>
      </c>
      <c r="G219" s="23"/>
      <c r="H219" s="23"/>
    </row>
    <row r="220" spans="1:8" x14ac:dyDescent="0.25">
      <c r="A220" s="80"/>
      <c r="B220" s="20" t="s">
        <v>181</v>
      </c>
      <c r="C220" s="21">
        <v>11510</v>
      </c>
      <c r="D220" s="21">
        <v>12540</v>
      </c>
      <c r="E220" s="22">
        <v>8.9</v>
      </c>
      <c r="F220" s="22">
        <v>31.35</v>
      </c>
      <c r="G220" s="23"/>
      <c r="H220" s="23"/>
    </row>
    <row r="221" spans="1:8" x14ac:dyDescent="0.25">
      <c r="A221" s="80"/>
      <c r="B221" s="20" t="s">
        <v>182</v>
      </c>
      <c r="C221" s="21">
        <v>3720</v>
      </c>
      <c r="D221" s="21">
        <v>4910</v>
      </c>
      <c r="E221" s="22">
        <v>32</v>
      </c>
      <c r="F221" s="22">
        <v>2.6738550345804062</v>
      </c>
      <c r="G221" s="23"/>
      <c r="H221" s="23"/>
    </row>
    <row r="222" spans="1:8" x14ac:dyDescent="0.25">
      <c r="A222" s="80"/>
      <c r="B222" s="20" t="s">
        <v>183</v>
      </c>
      <c r="C222" s="21">
        <v>4080</v>
      </c>
      <c r="D222" s="21">
        <v>4120</v>
      </c>
      <c r="E222" s="22">
        <v>1</v>
      </c>
      <c r="F222" s="22">
        <v>2.9653087663739743</v>
      </c>
      <c r="G222" s="23"/>
      <c r="H222" s="23"/>
    </row>
    <row r="223" spans="1:8" x14ac:dyDescent="0.25">
      <c r="A223" s="80"/>
      <c r="B223" s="20" t="s">
        <v>184</v>
      </c>
      <c r="C223" s="21">
        <v>140050</v>
      </c>
      <c r="D223" s="21">
        <v>163990</v>
      </c>
      <c r="E223" s="22">
        <v>17.100000000000001</v>
      </c>
      <c r="F223" s="22">
        <v>32.098886257315662</v>
      </c>
      <c r="G223" s="23"/>
      <c r="H223" s="23"/>
    </row>
    <row r="224" spans="1:8" x14ac:dyDescent="0.25">
      <c r="A224" s="81"/>
      <c r="B224" s="24" t="s">
        <v>240</v>
      </c>
      <c r="C224" s="25">
        <v>9120</v>
      </c>
      <c r="D224" s="25">
        <v>9980</v>
      </c>
      <c r="E224" s="26">
        <v>9.4</v>
      </c>
      <c r="F224" s="26">
        <v>39.571768437747821</v>
      </c>
      <c r="G224" s="6"/>
    </row>
    <row r="225" spans="1:8" x14ac:dyDescent="0.25">
      <c r="A225" s="81"/>
      <c r="B225" s="24" t="s">
        <v>185</v>
      </c>
      <c r="C225" s="25">
        <v>9660</v>
      </c>
      <c r="D225" s="25">
        <v>6860</v>
      </c>
      <c r="E225" s="26">
        <v>-29</v>
      </c>
      <c r="F225" s="26">
        <v>46.133154001344991</v>
      </c>
      <c r="G225" s="6"/>
    </row>
    <row r="226" spans="1:8" x14ac:dyDescent="0.25">
      <c r="A226" s="81"/>
      <c r="B226" s="24" t="s">
        <v>186</v>
      </c>
      <c r="C226" s="25">
        <v>6850</v>
      </c>
      <c r="D226" s="25">
        <v>1880</v>
      </c>
      <c r="E226" s="26">
        <v>-72.599999999999994</v>
      </c>
      <c r="F226" s="26">
        <v>3.4565177422320281</v>
      </c>
      <c r="G226" s="6"/>
    </row>
    <row r="227" spans="1:8" x14ac:dyDescent="0.25">
      <c r="A227" s="81"/>
      <c r="B227" s="24" t="s">
        <v>187</v>
      </c>
      <c r="C227" s="25">
        <v>0</v>
      </c>
      <c r="D227" s="25">
        <v>0</v>
      </c>
      <c r="E227" s="26">
        <v>0</v>
      </c>
      <c r="F227" s="26">
        <v>0</v>
      </c>
      <c r="G227" s="6"/>
    </row>
    <row r="228" spans="1:8" x14ac:dyDescent="0.25">
      <c r="A228" s="81"/>
      <c r="B228" s="24" t="s">
        <v>188</v>
      </c>
      <c r="C228" s="25">
        <v>90</v>
      </c>
      <c r="D228" s="25">
        <v>90</v>
      </c>
      <c r="E228" s="26">
        <v>0</v>
      </c>
      <c r="F228" s="26">
        <v>12.5</v>
      </c>
      <c r="G228" s="6"/>
    </row>
    <row r="229" spans="1:8" x14ac:dyDescent="0.25">
      <c r="A229" s="80"/>
      <c r="B229" s="20" t="s">
        <v>189</v>
      </c>
      <c r="C229" s="21">
        <v>2407</v>
      </c>
      <c r="D229" s="21">
        <v>2344.7600000000002</v>
      </c>
      <c r="E229" s="22">
        <v>-2.6</v>
      </c>
      <c r="F229" s="22">
        <v>45.706822612085766</v>
      </c>
      <c r="G229" s="23"/>
      <c r="H229" s="23"/>
    </row>
    <row r="230" spans="1:8" x14ac:dyDescent="0.25">
      <c r="A230" s="80"/>
      <c r="B230" s="20" t="s">
        <v>190</v>
      </c>
      <c r="C230" s="21">
        <v>6430</v>
      </c>
      <c r="D230" s="21">
        <v>10410</v>
      </c>
      <c r="E230" s="22">
        <v>61.9</v>
      </c>
      <c r="F230" s="22">
        <v>6.7005664263645723</v>
      </c>
      <c r="G230" s="23"/>
      <c r="H230" s="23"/>
    </row>
    <row r="231" spans="1:8" x14ac:dyDescent="0.25">
      <c r="A231" s="80"/>
      <c r="B231" s="20" t="s">
        <v>191</v>
      </c>
      <c r="C231" s="21">
        <v>96220</v>
      </c>
      <c r="D231" s="21">
        <v>117150</v>
      </c>
      <c r="E231" s="22">
        <v>21.8</v>
      </c>
      <c r="F231" s="22">
        <v>15.221599989605394</v>
      </c>
      <c r="G231" s="23"/>
      <c r="H231" s="23"/>
    </row>
    <row r="232" spans="1:8" x14ac:dyDescent="0.25">
      <c r="A232" s="80"/>
      <c r="B232" s="20" t="s">
        <v>192</v>
      </c>
      <c r="C232" s="21">
        <v>41270</v>
      </c>
      <c r="D232" s="21">
        <v>41270</v>
      </c>
      <c r="E232" s="22">
        <v>0</v>
      </c>
      <c r="F232" s="22">
        <v>8.7821590449641445</v>
      </c>
      <c r="G232" s="23"/>
      <c r="H232" s="23"/>
    </row>
    <row r="233" spans="1:8" x14ac:dyDescent="0.25">
      <c r="A233" s="80"/>
      <c r="B233" s="20" t="s">
        <v>193</v>
      </c>
      <c r="C233" s="21">
        <v>344</v>
      </c>
      <c r="D233" s="21">
        <v>344</v>
      </c>
      <c r="E233" s="22">
        <v>0</v>
      </c>
      <c r="F233" s="22">
        <v>80</v>
      </c>
      <c r="G233" s="23"/>
      <c r="H233" s="23"/>
    </row>
    <row r="234" spans="1:8" x14ac:dyDescent="0.25">
      <c r="A234" s="81"/>
      <c r="B234" s="24" t="s">
        <v>194</v>
      </c>
      <c r="C234" s="25">
        <v>10</v>
      </c>
      <c r="D234" s="25">
        <v>10</v>
      </c>
      <c r="E234" s="26">
        <v>0</v>
      </c>
      <c r="F234" s="26">
        <v>33.333333333333336</v>
      </c>
      <c r="G234" s="6"/>
    </row>
    <row r="235" spans="1:8" x14ac:dyDescent="0.25">
      <c r="A235" s="81"/>
      <c r="B235" s="24" t="s">
        <v>195</v>
      </c>
      <c r="C235" s="25">
        <v>47510</v>
      </c>
      <c r="D235" s="25">
        <v>20770</v>
      </c>
      <c r="E235" s="26">
        <v>-56.3</v>
      </c>
      <c r="F235" s="26">
        <v>10.394875131374807</v>
      </c>
      <c r="G235" s="6"/>
    </row>
    <row r="236" spans="1:8" x14ac:dyDescent="0.25">
      <c r="A236" s="81"/>
      <c r="B236" s="24" t="s">
        <v>196</v>
      </c>
      <c r="C236" s="25">
        <v>92740</v>
      </c>
      <c r="D236" s="25">
        <v>96570</v>
      </c>
      <c r="E236" s="26">
        <v>4.0999999999999996</v>
      </c>
      <c r="F236" s="26">
        <v>16.667817321964858</v>
      </c>
      <c r="G236" s="6"/>
    </row>
    <row r="237" spans="1:8" x14ac:dyDescent="0.25">
      <c r="A237" s="81"/>
      <c r="B237" s="24" t="s">
        <v>197</v>
      </c>
      <c r="C237" s="25">
        <v>2450</v>
      </c>
      <c r="D237" s="25">
        <v>3226</v>
      </c>
      <c r="E237" s="26">
        <v>31.7</v>
      </c>
      <c r="F237" s="26">
        <v>3.8588516746411488</v>
      </c>
      <c r="G237" s="6"/>
    </row>
    <row r="238" spans="1:8" ht="30.6" customHeight="1" x14ac:dyDescent="0.25">
      <c r="A238" s="81"/>
      <c r="B238" s="96" t="s">
        <v>241</v>
      </c>
      <c r="C238" s="25">
        <v>27780</v>
      </c>
      <c r="D238" s="25">
        <v>31440</v>
      </c>
      <c r="E238" s="26">
        <v>13.2</v>
      </c>
      <c r="F238" s="26">
        <v>12.995494564543463</v>
      </c>
      <c r="G238" s="6"/>
    </row>
    <row r="239" spans="1:8" x14ac:dyDescent="0.25">
      <c r="A239" s="80"/>
      <c r="B239" s="20" t="s">
        <v>242</v>
      </c>
      <c r="C239" s="21">
        <v>559200</v>
      </c>
      <c r="D239" s="21">
        <v>460600</v>
      </c>
      <c r="E239" s="22">
        <v>-17.600000000000001</v>
      </c>
      <c r="F239" s="22">
        <v>51.998193723188081</v>
      </c>
      <c r="G239" s="23"/>
      <c r="H239" s="23"/>
    </row>
    <row r="240" spans="1:8" x14ac:dyDescent="0.25">
      <c r="A240" s="80"/>
      <c r="B240" s="20" t="s">
        <v>243</v>
      </c>
      <c r="C240" s="21">
        <v>3024500</v>
      </c>
      <c r="D240" s="21">
        <v>3100950</v>
      </c>
      <c r="E240" s="22">
        <v>2.5</v>
      </c>
      <c r="F240" s="22">
        <v>33.846071565785337</v>
      </c>
      <c r="G240" s="23"/>
      <c r="H240" s="23"/>
    </row>
    <row r="241" spans="1:8" x14ac:dyDescent="0.25">
      <c r="A241" s="80"/>
      <c r="B241" s="20" t="s">
        <v>198</v>
      </c>
      <c r="C241" s="21">
        <v>235.8</v>
      </c>
      <c r="D241" s="21">
        <v>176</v>
      </c>
      <c r="E241" s="22">
        <v>-25.4</v>
      </c>
      <c r="F241" s="22">
        <v>50.285714285714292</v>
      </c>
      <c r="G241" s="23"/>
      <c r="H241" s="23"/>
    </row>
    <row r="242" spans="1:8" x14ac:dyDescent="0.25">
      <c r="A242" s="80"/>
      <c r="B242" s="20" t="s">
        <v>199</v>
      </c>
      <c r="C242" s="21">
        <v>7978</v>
      </c>
      <c r="D242" s="21">
        <v>18450</v>
      </c>
      <c r="E242" s="22">
        <v>131.30000000000001</v>
      </c>
      <c r="F242" s="22">
        <v>10.541652382584848</v>
      </c>
      <c r="G242" s="23"/>
      <c r="H242" s="23"/>
    </row>
    <row r="243" spans="1:8" x14ac:dyDescent="0.25">
      <c r="A243" s="80"/>
      <c r="B243" s="20" t="s">
        <v>200</v>
      </c>
      <c r="C243" s="21">
        <v>30450</v>
      </c>
      <c r="D243" s="21">
        <v>32199</v>
      </c>
      <c r="E243" s="22">
        <v>5.7</v>
      </c>
      <c r="F243" s="22">
        <v>7.3070769649725973</v>
      </c>
      <c r="G243" s="23"/>
      <c r="H243" s="23"/>
    </row>
    <row r="244" spans="1:8" x14ac:dyDescent="0.25">
      <c r="A244" s="81"/>
      <c r="B244" s="24" t="s">
        <v>201</v>
      </c>
      <c r="C244" s="25">
        <v>4400</v>
      </c>
      <c r="D244" s="25">
        <v>4400</v>
      </c>
      <c r="E244" s="26">
        <v>0</v>
      </c>
      <c r="F244" s="26">
        <v>36.09515996718622</v>
      </c>
      <c r="G244" s="26"/>
      <c r="H244" s="26"/>
    </row>
    <row r="245" spans="1:8" x14ac:dyDescent="0.25">
      <c r="A245" s="81"/>
      <c r="B245" s="24" t="s">
        <v>217</v>
      </c>
      <c r="C245" s="25">
        <v>520260</v>
      </c>
      <c r="D245" s="25">
        <v>466830</v>
      </c>
      <c r="E245" s="26">
        <v>-10.3</v>
      </c>
      <c r="F245" s="26">
        <v>52.925571112748713</v>
      </c>
      <c r="G245" s="26"/>
      <c r="H245" s="26"/>
    </row>
    <row r="246" spans="1:8" x14ac:dyDescent="0.25">
      <c r="A246" s="81"/>
      <c r="B246" s="24" t="s">
        <v>202</v>
      </c>
      <c r="C246" s="25">
        <v>93630</v>
      </c>
      <c r="D246" s="25">
        <v>147730</v>
      </c>
      <c r="E246" s="26">
        <v>57.8</v>
      </c>
      <c r="F246" s="26">
        <v>47.644080368948948</v>
      </c>
      <c r="G246" s="26"/>
      <c r="H246" s="26"/>
    </row>
    <row r="247" spans="1:8" x14ac:dyDescent="0.25">
      <c r="A247" s="81"/>
      <c r="B247" s="24" t="s">
        <v>203</v>
      </c>
      <c r="C247" s="25">
        <v>58</v>
      </c>
      <c r="D247" s="25">
        <v>58.3</v>
      </c>
      <c r="E247" s="26">
        <v>0.5</v>
      </c>
      <c r="F247" s="26">
        <v>41.732283464566933</v>
      </c>
      <c r="G247" s="26"/>
      <c r="H247" s="26"/>
    </row>
    <row r="248" spans="1:8" x14ac:dyDescent="0.25">
      <c r="A248" s="81"/>
      <c r="B248" s="24" t="s">
        <v>204</v>
      </c>
      <c r="C248" s="25">
        <v>7070</v>
      </c>
      <c r="D248" s="25">
        <v>7070</v>
      </c>
      <c r="E248" s="26">
        <v>0</v>
      </c>
      <c r="F248" s="26">
        <v>2.6578947368421053</v>
      </c>
      <c r="G248" s="26"/>
      <c r="H248" s="26"/>
    </row>
    <row r="249" spans="1:8" x14ac:dyDescent="0.25">
      <c r="A249" s="80"/>
      <c r="B249" s="20" t="s">
        <v>205</v>
      </c>
      <c r="C249" s="21">
        <v>5490</v>
      </c>
      <c r="D249" s="21">
        <v>5490</v>
      </c>
      <c r="E249" s="22">
        <v>0</v>
      </c>
      <c r="F249" s="22">
        <v>1.0398318086254901</v>
      </c>
      <c r="G249" s="23"/>
      <c r="H249" s="23"/>
    </row>
    <row r="250" spans="1:8" x14ac:dyDescent="0.25">
      <c r="A250" s="80"/>
      <c r="B250" s="20" t="s">
        <v>206</v>
      </c>
      <c r="C250" s="21">
        <v>528000</v>
      </c>
      <c r="D250" s="21">
        <v>486350</v>
      </c>
      <c r="E250" s="22">
        <v>-7.9</v>
      </c>
      <c r="F250" s="22">
        <v>65.423263697386304</v>
      </c>
      <c r="G250" s="23"/>
      <c r="H250" s="23"/>
    </row>
    <row r="251" spans="1:8" x14ac:dyDescent="0.25">
      <c r="A251" s="80"/>
      <c r="B251" s="20" t="s">
        <v>207</v>
      </c>
      <c r="C251" s="21">
        <v>221640</v>
      </c>
      <c r="D251" s="21">
        <v>140620</v>
      </c>
      <c r="E251" s="22">
        <v>-36.6</v>
      </c>
      <c r="F251" s="22">
        <v>36.350006462453145</v>
      </c>
      <c r="G251" s="23"/>
      <c r="H251" s="23"/>
    </row>
    <row r="252" spans="1:8" x14ac:dyDescent="0.25">
      <c r="A252" s="30"/>
      <c r="B252" s="28"/>
      <c r="C252" s="28"/>
      <c r="D252" s="28"/>
      <c r="E252" s="29"/>
      <c r="F252" s="29"/>
      <c r="G252" s="30"/>
      <c r="H252" s="30"/>
    </row>
    <row r="253" spans="1:8" x14ac:dyDescent="0.25">
      <c r="B253" s="24"/>
      <c r="C253" s="24"/>
      <c r="D253" s="24"/>
      <c r="E253" s="31"/>
      <c r="F253" s="31"/>
      <c r="G253" s="6"/>
    </row>
    <row r="254" spans="1:8" s="8" customFormat="1" x14ac:dyDescent="0.25">
      <c r="A254" s="32" t="s">
        <v>208</v>
      </c>
      <c r="C254" s="33"/>
      <c r="D254" s="34"/>
      <c r="E254" s="35"/>
      <c r="F254" s="1"/>
      <c r="G254" s="36"/>
    </row>
    <row r="255" spans="1:8" s="8" customFormat="1" ht="3" customHeight="1" x14ac:dyDescent="0.25">
      <c r="B255" s="32"/>
      <c r="C255" s="33"/>
      <c r="D255" s="34"/>
      <c r="E255" s="35"/>
      <c r="F255" s="1"/>
      <c r="G255" s="36"/>
    </row>
    <row r="256" spans="1:8" s="8" customFormat="1" ht="27.6" customHeight="1" x14ac:dyDescent="0.25">
      <c r="A256" s="100" t="s">
        <v>246</v>
      </c>
      <c r="B256" s="101"/>
      <c r="C256" s="101"/>
      <c r="D256" s="101"/>
      <c r="E256" s="101"/>
      <c r="F256" s="101"/>
      <c r="G256" s="101"/>
      <c r="H256" s="101"/>
    </row>
    <row r="257" spans="1:8" s="8" customFormat="1" ht="13.2" customHeight="1" x14ac:dyDescent="0.25">
      <c r="A257" s="100" t="s">
        <v>247</v>
      </c>
      <c r="B257" s="101"/>
      <c r="C257" s="101"/>
      <c r="D257" s="101"/>
      <c r="E257" s="101"/>
      <c r="F257" s="101"/>
      <c r="G257" s="36"/>
    </row>
    <row r="258" spans="1:8" x14ac:dyDescent="0.25">
      <c r="B258" s="37"/>
      <c r="C258" s="37"/>
      <c r="D258" s="38"/>
      <c r="E258" s="39"/>
      <c r="F258" s="40"/>
      <c r="G258" s="41"/>
    </row>
    <row r="259" spans="1:8" x14ac:dyDescent="0.25">
      <c r="A259" s="4" t="s">
        <v>209</v>
      </c>
      <c r="B259" s="6"/>
      <c r="D259" s="3"/>
      <c r="E259" s="3"/>
      <c r="F259" s="40"/>
      <c r="G259" s="42"/>
    </row>
    <row r="260" spans="1:8" ht="3" customHeight="1" x14ac:dyDescent="0.25">
      <c r="B260" s="4"/>
      <c r="D260" s="2"/>
      <c r="E260" s="3"/>
      <c r="F260" s="43"/>
      <c r="G260" s="42"/>
    </row>
    <row r="261" spans="1:8" ht="136.80000000000001" customHeight="1" x14ac:dyDescent="0.25">
      <c r="A261" s="102" t="s">
        <v>248</v>
      </c>
      <c r="B261" s="103"/>
      <c r="C261" s="103"/>
      <c r="D261" s="103"/>
      <c r="E261" s="103"/>
      <c r="F261" s="103"/>
      <c r="G261" s="103"/>
      <c r="H261" s="95"/>
    </row>
    <row r="262" spans="1:8" ht="18" customHeight="1" x14ac:dyDescent="0.25">
      <c r="A262" s="102" t="s">
        <v>251</v>
      </c>
      <c r="B262" s="103"/>
      <c r="C262" s="103"/>
      <c r="D262" s="103"/>
      <c r="E262" s="103"/>
      <c r="F262" s="103"/>
      <c r="G262" s="103"/>
    </row>
  </sheetData>
  <sheetProtection selectLockedCells="1"/>
  <mergeCells count="5">
    <mergeCell ref="F7:H7"/>
    <mergeCell ref="A257:F257"/>
    <mergeCell ref="A256:H256"/>
    <mergeCell ref="A261:G261"/>
    <mergeCell ref="A262:G262"/>
  </mergeCells>
  <phoneticPr fontId="11" type="noConversion"/>
  <dataValidations count="1">
    <dataValidation type="list" allowBlank="1" showInputMessage="1" showErrorMessage="1" sqref="F7:H7">
      <formula1>$B$19:$B$251</formula1>
    </dataValidation>
  </dataValidations>
  <hyperlinks>
    <hyperlink ref="A257:F257" r:id="rId1" display="Available at: http://www.fao.org/forest-resources-assessment/explore-data/flude/en/."/>
  </hyperlinks>
  <pageMargins left="0.49" right="0.47" top="0.5" bottom="0.5"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Marcus Newbury</cp:lastModifiedBy>
  <cp:lastPrinted>2016-01-29T15:58:59Z</cp:lastPrinted>
  <dcterms:created xsi:type="dcterms:W3CDTF">1996-10-14T23:33:28Z</dcterms:created>
  <dcterms:modified xsi:type="dcterms:W3CDTF">2016-01-29T16:15:10Z</dcterms:modified>
</cp:coreProperties>
</file>