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Ch4N2O" sheetId="1" r:id="rId1"/>
  </sheets>
  <definedNames>
    <definedName name="_xlnm.Print_Area" localSheetId="0">'Ch4N2O'!$A$1:$I$206</definedName>
  </definedNames>
  <calcPr fullCalcOnLoad="1"/>
</workbook>
</file>

<file path=xl/sharedStrings.xml><?xml version="1.0" encoding="utf-8"?>
<sst xmlns="http://schemas.openxmlformats.org/spreadsheetml/2006/main" count="424" uniqueCount="198">
  <si>
    <t>latest year available</t>
  </si>
  <si>
    <t xml:space="preserve"> % change since 1990</t>
  </si>
  <si>
    <t>%</t>
  </si>
  <si>
    <t>Albania</t>
  </si>
  <si>
    <t>Algeria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</si>
  <si>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</si>
  <si>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</si>
  <si>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</si>
  <si>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</si>
  <si>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</si>
  <si>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</si>
  <si>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</si>
  <si>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</si>
  <si>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</si>
  <si>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</si>
  <si>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</si>
  <si>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</si>
  <si>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</si>
  <si>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</si>
  <si>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</si>
  <si>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</si>
  <si>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Botswana</t>
  </si>
  <si>
    <t>Brazil</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</si>
  <si>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</si>
  <si>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</si>
  <si>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</si>
  <si>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</si>
  <si>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</si>
  <si>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</si>
  <si>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</si>
  <si>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</si>
  <si>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</si>
  <si>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</si>
  <si>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</si>
  <si>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</si>
  <si>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</si>
  <si>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</si>
  <si>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</si>
  <si>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</si>
  <si>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Cote d'Ivoire</t>
  </si>
  <si>
    <t>Croatia</t>
  </si>
  <si>
    <t>Cuba</t>
  </si>
  <si>
    <t>Czech Republic</t>
  </si>
  <si>
    <t>Dem. Rep.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</si>
  <si>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</si>
  <si>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</si>
  <si>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</si>
  <si>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</si>
  <si>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</si>
  <si>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</si>
  <si>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</si>
  <si>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</si>
  <si>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</si>
  <si>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</si>
  <si>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</si>
  <si>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</si>
  <si>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</si>
  <si>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</si>
  <si>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</si>
  <si>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</si>
  <si>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</si>
  <si>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</si>
  <si>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</si>
  <si>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</si>
  <si>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</si>
  <si>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</si>
  <si>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</si>
  <si>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</si>
  <si>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</si>
  <si>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</si>
  <si>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</si>
  <si>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</si>
  <si>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</si>
  <si>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</si>
  <si>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</si>
  <si>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</si>
  <si>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</si>
  <si>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</si>
  <si>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</si>
  <si>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</si>
  <si>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</si>
  <si>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</si>
  <si>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</si>
  <si>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</si>
  <si>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Korea, Dem. People's Rep.</t>
  </si>
  <si>
    <t>Korea, Republic of</t>
  </si>
  <si>
    <t>Kyrgyzstan</t>
  </si>
  <si>
    <t>Lao People's Dem. Rep.</t>
  </si>
  <si>
    <t>Latvia</t>
  </si>
  <si>
    <t>Lebanon</t>
  </si>
  <si>
    <t>Lesotho</t>
  </si>
  <si>
    <t>Liechtenstein</t>
  </si>
  <si>
    <t>Lithuania</t>
  </si>
  <si>
    <t>Luxembourg</t>
  </si>
  <si>
    <t>Madagascar</t>
  </si>
  <si>
    <t>Malawi</t>
  </si>
  <si>
    <t>Malaysia</t>
  </si>
  <si>
    <t>Maldives</t>
  </si>
  <si>
    <t>Mali</t>
  </si>
  <si>
    <t>Malta</t>
  </si>
  <si>
    <t>Mauritania</t>
  </si>
  <si>
    <t>Mauritius</t>
  </si>
  <si>
    <t>Mexico</t>
  </si>
  <si>
    <t>Micronesia, Federated States of</t>
  </si>
  <si>
    <t>Monaco</t>
  </si>
  <si>
    <t>Mongolia</t>
  </si>
  <si>
    <t>Morocco</t>
  </si>
  <si>
    <t>Mozambique</t>
  </si>
  <si>
    <t>Namibia</t>
  </si>
  <si>
    <t>Nauru</t>
  </si>
  <si>
    <t>Nepal</t>
  </si>
  <si>
    <t>Netherlands</t>
  </si>
  <si>
    <t>New Zealand</t>
  </si>
  <si>
    <t>Nicaragua</t>
  </si>
  <si>
    <t>Niger</t>
  </si>
  <si>
    <t>Nigeria</t>
  </si>
  <si>
    <t>Niue</t>
  </si>
  <si>
    <t>Norway</t>
  </si>
  <si>
    <t>Pakistan</t>
  </si>
  <si>
    <t>Palau</t>
  </si>
  <si>
    <t>Panama</t>
  </si>
  <si>
    <t>Papua New Guinea</t>
  </si>
  <si>
    <t>Paraguay</t>
  </si>
  <si>
    <t>Peru</t>
  </si>
  <si>
    <t>Philippines</t>
  </si>
  <si>
    <t>Poland</t>
  </si>
  <si>
    <t>Portugal</t>
  </si>
  <si>
    <t>Republic of Moldova</t>
  </si>
  <si>
    <t>Romania</t>
  </si>
  <si>
    <t>Russian Federation</t>
  </si>
  <si>
    <t>Rwanda</t>
  </si>
  <si>
    <t>Saint Kitts and Nevis</t>
  </si>
  <si>
    <t>Saint Lucia</t>
  </si>
  <si>
    <t>Samoa</t>
  </si>
  <si>
    <t>Sao Tome and Principe</t>
  </si>
  <si>
    <t>Saudi Arabia</t>
  </si>
  <si>
    <t>Senegal</t>
  </si>
  <si>
    <t>Seychelles</t>
  </si>
  <si>
    <t>Slovakia</t>
  </si>
  <si>
    <t>Slovenia</t>
  </si>
  <si>
    <t>South Africa</t>
  </si>
  <si>
    <t>Spain</t>
  </si>
  <si>
    <t>Sri Lanka</t>
  </si>
  <si>
    <t>St. Vincent and the Grenadines</t>
  </si>
  <si>
    <t>Sudan</t>
  </si>
  <si>
    <t>Suriname</t>
  </si>
  <si>
    <t>Swaziland</t>
  </si>
  <si>
    <t>Sweden</t>
  </si>
  <si>
    <t>Switzerland</t>
  </si>
  <si>
    <t>Tajikistan</t>
  </si>
  <si>
    <t>Thailand</t>
  </si>
  <si>
    <t>The Former Yugoslav Rep. of  Macedonia</t>
  </si>
  <si>
    <t>Togo</t>
  </si>
  <si>
    <t>Tonga</t>
  </si>
  <si>
    <t>Trinidad and Tobago</t>
  </si>
  <si>
    <t>Tunisia</t>
  </si>
  <si>
    <t>Turkey</t>
  </si>
  <si>
    <t>Turkmenistan</t>
  </si>
  <si>
    <t>Tuvalu</t>
  </si>
  <si>
    <t>Uganda</t>
  </si>
  <si>
    <t>Ukraine</t>
  </si>
  <si>
    <t>United Arab Emirates</t>
  </si>
  <si>
    <t>United Kingdom</t>
  </si>
  <si>
    <t>United Rep. of Tanzania</t>
  </si>
  <si>
    <t>United States</t>
  </si>
  <si>
    <t>Uruguay</t>
  </si>
  <si>
    <t>Uzbekistan</t>
  </si>
  <si>
    <t>Vanuatu</t>
  </si>
  <si>
    <t>Viet Nam</t>
  </si>
  <si>
    <t>Yemen</t>
  </si>
  <si>
    <t>Zambia</t>
  </si>
  <si>
    <t>Zimbabwe</t>
  </si>
  <si>
    <t>Sources:</t>
  </si>
  <si>
    <t>Definitions &amp; Technical notes:</t>
  </si>
  <si>
    <t xml:space="preserve">Data Quality: </t>
  </si>
  <si>
    <t>...</t>
  </si>
  <si>
    <t>UN Framework Convention on Climate Change (UNFCCC) Secretariat (see: http://unfccc.int).</t>
  </si>
  <si>
    <t xml:space="preserve">United Nations, Department of Economic and Social Affairs, Population Division,  World Population Prospects: The 2008 Revision,  New York, 2009 (advanced Excel tables). </t>
  </si>
  <si>
    <r>
      <t>CH</t>
    </r>
    <r>
      <rPr>
        <b/>
        <vertAlign val="subscript"/>
        <sz val="8"/>
        <rFont val="Arial"/>
        <family val="2"/>
      </rPr>
      <t>4</t>
    </r>
    <r>
      <rPr>
        <b/>
        <sz val="8"/>
        <rFont val="Arial"/>
        <family val="2"/>
      </rPr>
      <t xml:space="preserve"> emissions</t>
    </r>
  </si>
  <si>
    <r>
      <t>CH</t>
    </r>
    <r>
      <rPr>
        <b/>
        <vertAlign val="subscript"/>
        <sz val="8"/>
        <rFont val="Arial"/>
        <family val="2"/>
      </rPr>
      <t>4</t>
    </r>
    <r>
      <rPr>
        <b/>
        <sz val="8"/>
        <rFont val="Arial"/>
        <family val="2"/>
      </rPr>
      <t xml:space="preserve"> emissions per capita</t>
    </r>
  </si>
  <si>
    <r>
      <t>N</t>
    </r>
    <r>
      <rPr>
        <b/>
        <vertAlign val="subscript"/>
        <sz val="8"/>
        <rFont val="Arial"/>
        <family val="2"/>
      </rPr>
      <t>2</t>
    </r>
    <r>
      <rPr>
        <b/>
        <sz val="8"/>
        <rFont val="Arial"/>
        <family val="2"/>
      </rPr>
      <t>O emissions</t>
    </r>
  </si>
  <si>
    <r>
      <t>N</t>
    </r>
    <r>
      <rPr>
        <b/>
        <vertAlign val="subscript"/>
        <sz val="8"/>
        <rFont val="Arial"/>
        <family val="2"/>
      </rPr>
      <t>2</t>
    </r>
    <r>
      <rPr>
        <b/>
        <sz val="8"/>
        <rFont val="Arial"/>
        <family val="2"/>
      </rPr>
      <t>O emissions per capita</t>
    </r>
  </si>
  <si>
    <r>
      <t>CH</t>
    </r>
    <r>
      <rPr>
        <b/>
        <vertAlign val="subscript"/>
        <sz val="8"/>
        <rFont val="Arial"/>
        <family val="2"/>
      </rPr>
      <t>4</t>
    </r>
    <r>
      <rPr>
        <b/>
        <sz val="8"/>
        <rFont val="Arial"/>
        <family val="0"/>
      </rPr>
      <t xml:space="preserve"> emissions: </t>
    </r>
    <r>
      <rPr>
        <sz val="8"/>
        <rFont val="Arial"/>
        <family val="0"/>
      </rPr>
      <t>the major sources of CH</t>
    </r>
    <r>
      <rPr>
        <vertAlign val="subscript"/>
        <sz val="8"/>
        <rFont val="Arial"/>
        <family val="0"/>
      </rPr>
      <t>4</t>
    </r>
    <r>
      <rPr>
        <sz val="8"/>
        <rFont val="Arial"/>
        <family val="0"/>
      </rPr>
      <t xml:space="preserve"> are leakages during the production and transportation of natural gas and coal mining, livestock rearing, rice cultivation, and decomposition of waste in landfills. </t>
    </r>
  </si>
  <si>
    <r>
      <t>N</t>
    </r>
    <r>
      <rPr>
        <b/>
        <vertAlign val="subscript"/>
        <sz val="8"/>
        <rFont val="Arial"/>
        <family val="2"/>
      </rPr>
      <t>2</t>
    </r>
    <r>
      <rPr>
        <b/>
        <sz val="8"/>
        <rFont val="Arial"/>
        <family val="0"/>
      </rPr>
      <t xml:space="preserve">O emissions: </t>
    </r>
    <r>
      <rPr>
        <sz val="8"/>
        <rFont val="Arial"/>
        <family val="0"/>
      </rPr>
      <t>the major sources of N</t>
    </r>
    <r>
      <rPr>
        <vertAlign val="subscript"/>
        <sz val="8"/>
        <rFont val="Arial"/>
        <family val="0"/>
      </rPr>
      <t>2</t>
    </r>
    <r>
      <rPr>
        <sz val="8"/>
        <rFont val="Arial"/>
        <family val="0"/>
      </rPr>
      <t xml:space="preserve">O are agriculture and industrial processes.   </t>
    </r>
  </si>
  <si>
    <r>
      <t>CH</t>
    </r>
    <r>
      <rPr>
        <b/>
        <vertAlign val="subscript"/>
        <sz val="8"/>
        <rFont val="Arial"/>
        <family val="2"/>
      </rPr>
      <t>4</t>
    </r>
    <r>
      <rPr>
        <b/>
        <sz val="8"/>
        <rFont val="Arial"/>
        <family val="0"/>
      </rPr>
      <t xml:space="preserve"> emissions per capita </t>
    </r>
    <r>
      <rPr>
        <sz val="8"/>
        <rFont val="Arial"/>
        <family val="2"/>
      </rPr>
      <t>and</t>
    </r>
    <r>
      <rPr>
        <b/>
        <sz val="8"/>
        <rFont val="Arial"/>
        <family val="0"/>
      </rPr>
      <t xml:space="preserve"> N</t>
    </r>
    <r>
      <rPr>
        <b/>
        <vertAlign val="subscript"/>
        <sz val="8"/>
        <rFont val="Arial"/>
        <family val="2"/>
      </rPr>
      <t>2</t>
    </r>
    <r>
      <rPr>
        <b/>
        <sz val="8"/>
        <rFont val="Arial"/>
        <family val="0"/>
      </rPr>
      <t>O emissions per capita</t>
    </r>
    <r>
      <rPr>
        <sz val="8"/>
        <rFont val="Arial"/>
        <family val="2"/>
      </rPr>
      <t xml:space="preserve"> are calculated by UNSD.</t>
    </r>
  </si>
  <si>
    <t>Choose a country from the following drop-down list:</t>
  </si>
  <si>
    <t>Country</t>
  </si>
  <si>
    <t>website: http://unstats.un.org/unsd/ENVIRONMENT/qindicators.htm</t>
  </si>
  <si>
    <t>Environmental Indicators: GHGs</t>
  </si>
  <si>
    <r>
      <t>tonnes of CO</t>
    </r>
    <r>
      <rPr>
        <i/>
        <vertAlign val="subscript"/>
        <sz val="7"/>
        <rFont val="Arial"/>
        <family val="2"/>
      </rPr>
      <t>2</t>
    </r>
    <r>
      <rPr>
        <i/>
        <sz val="7"/>
        <rFont val="Arial"/>
        <family val="0"/>
      </rPr>
      <t xml:space="preserve"> equivalent</t>
    </r>
  </si>
  <si>
    <r>
      <t>mio. tonnes of CO</t>
    </r>
    <r>
      <rPr>
        <i/>
        <vertAlign val="subscript"/>
        <sz val="7"/>
        <rFont val="Arial"/>
        <family val="2"/>
      </rPr>
      <t>2</t>
    </r>
    <r>
      <rPr>
        <i/>
        <sz val="7"/>
        <rFont val="Arial"/>
        <family val="0"/>
      </rPr>
      <t xml:space="preserve"> equivalent</t>
    </r>
  </si>
  <si>
    <t>July 2010</t>
  </si>
  <si>
    <t>San Marino</t>
  </si>
  <si>
    <t>Venezuela (Bolivarian Republic of)</t>
  </si>
  <si>
    <t>…</t>
  </si>
  <si>
    <t>Emissions of Other Greenhouse Gases</t>
  </si>
  <si>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 (http://unfccc.int/ghg_data/ghg_data_unfccc/data_sources/items/3816.php).</t>
  </si>
  <si>
    <t>Countries report their greenhouse gas emissions to UNFCCC according to the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</si>
</sst>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00"/>
    <numFmt numFmtId="167" formatCode="#\ ###\ ##0.00"/>
    <numFmt numFmtId="168" formatCode="#\ ###\ ##0.0"/>
  </numFmts>
  <fonts count="25">
    <font>
      <sz val="10"/>
      <name val="Arial"/>
      <family val="0"/>
    </font>
    <font>
      <b/>
      <sz val="10"/>
      <name val="Arial"/>
      <family val="0"/>
    </font>
    <font>
      <sz val="8"/>
      <name val="Arial"/>
      <family val="0"/>
    </font>
    <font>
      <b/>
      <sz val="9"/>
      <name val="Arial"/>
      <family val="0"/>
    </font>
    <font>
      <i/>
      <sz val="7"/>
      <name val="Arial"/>
      <family val="0"/>
    </font>
    <font>
      <b/>
      <sz val="8"/>
      <name val="Arial"/>
      <family val="0"/>
    </font>
    <font>
      <i/>
      <sz val="8"/>
      <name val="Arial"/>
      <family val="0"/>
    </font>
    <font>
      <i/>
      <vertAlign val="superscript"/>
      <sz val="10"/>
      <name val="Arial"/>
      <family val="0"/>
    </font>
    <font>
      <b/>
      <u val="single"/>
      <sz val="9"/>
      <name val="Arial"/>
      <family val="0"/>
    </font>
    <font>
      <b/>
      <i/>
      <sz val="9"/>
      <name val="Arial"/>
      <family val="0"/>
    </font>
    <font>
      <vertAlign val="subscript"/>
      <sz val="8"/>
      <name val="Arial"/>
      <family val="0"/>
    </font>
    <font>
      <i/>
      <vertAlign val="superscript"/>
      <sz val="8"/>
      <name val="Arial"/>
      <family val="0"/>
    </font>
    <font>
      <b/>
      <vertAlign val="subscript"/>
      <sz val="8"/>
      <name val="Arial"/>
      <family val="2"/>
    </font>
    <font>
      <b/>
      <i/>
      <u val="single"/>
      <sz val="9"/>
      <name val="Arial"/>
      <family val="2"/>
    </font>
    <font>
      <b/>
      <sz val="15"/>
      <name val="Arial"/>
      <family val="0"/>
    </font>
    <font>
      <b/>
      <sz val="13"/>
      <name val="Arial"/>
      <family val="2"/>
    </font>
    <font>
      <i/>
      <sz val="12"/>
      <name val="Arial"/>
      <family val="2"/>
    </font>
    <font>
      <sz val="12"/>
      <name val="Arial"/>
      <family val="2"/>
    </font>
    <font>
      <b/>
      <sz val="11"/>
      <color indexed="12"/>
      <name val="Arial"/>
      <family val="2"/>
    </font>
    <font>
      <b/>
      <sz val="8"/>
      <color indexed="8"/>
      <name val="Arial"/>
      <family val="2"/>
    </font>
    <font>
      <sz val="10"/>
      <color indexed="8"/>
      <name val="Arial"/>
      <family val="0"/>
    </font>
    <font>
      <b/>
      <sz val="10"/>
      <color indexed="12"/>
      <name val="Arial"/>
      <family val="2"/>
    </font>
    <font>
      <i/>
      <sz val="8"/>
      <color indexed="55"/>
      <name val="Arial"/>
      <family val="2"/>
    </font>
    <font>
      <i/>
      <sz val="9"/>
      <name val="Arial"/>
      <family val="2"/>
    </font>
    <font>
      <i/>
      <vertAlign val="subscript"/>
      <sz val="7"/>
      <name val="Arial"/>
      <family val="2"/>
    </font>
  </fonts>
  <fills count="7">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3">
    <border>
      <left/>
      <right/>
      <top/>
      <bottom/>
      <diagonal/>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lignment/>
      <protection/>
    </xf>
    <xf numFmtId="9" fontId="0" fillId="0" borderId="0" applyFont="0" applyFill="0" applyBorder="0" applyAlignment="0" applyProtection="0"/>
  </cellStyleXfs>
  <cellXfs count="110">
    <xf numFmtId="0" fontId="0" fillId="0" borderId="0" xfId="0" applyAlignment="1">
      <alignment/>
    </xf>
    <xf numFmtId="0" fontId="14" fillId="2" borderId="0" xfId="0" applyFont="1" applyFill="1" applyAlignment="1" applyProtection="1">
      <alignment horizontal="left"/>
      <protection locked="0"/>
    </xf>
    <xf numFmtId="0" fontId="16" fillId="2" borderId="0" xfId="0" applyFont="1" applyFill="1" applyAlignment="1" applyProtection="1">
      <alignment horizontal="right"/>
      <protection locked="0"/>
    </xf>
    <xf numFmtId="49" fontId="17" fillId="2" borderId="0" xfId="0" applyNumberFormat="1" applyFont="1" applyFill="1" applyAlignment="1" applyProtection="1">
      <alignment horizontal="right"/>
      <protection locked="0"/>
    </xf>
    <xf numFmtId="0" fontId="18" fillId="2" borderId="0" xfId="0" applyFont="1" applyFill="1" applyAlignment="1" applyProtection="1">
      <alignment/>
      <protection locked="0"/>
    </xf>
    <xf numFmtId="0" fontId="18" fillId="0" borderId="0" xfId="0" applyFont="1" applyFill="1" applyAlignment="1" applyProtection="1">
      <alignment/>
      <protection locked="0"/>
    </xf>
    <xf numFmtId="0" fontId="19" fillId="3" borderId="1" xfId="19" applyFont="1" applyFill="1" applyBorder="1" applyAlignment="1" applyProtection="1">
      <alignment horizontal="left" vertical="center"/>
      <protection hidden="1"/>
    </xf>
    <xf numFmtId="0" fontId="0" fillId="0" borderId="0" xfId="0" applyFont="1" applyAlignment="1" applyProtection="1">
      <alignment/>
      <protection locked="0"/>
    </xf>
    <xf numFmtId="2" fontId="0" fillId="0" borderId="0" xfId="0" applyNumberFormat="1" applyFont="1" applyAlignment="1" applyProtection="1">
      <alignment/>
      <protection locked="0"/>
    </xf>
    <xf numFmtId="164" fontId="0" fillId="0" borderId="0" xfId="0" applyNumberFormat="1" applyFont="1" applyAlignment="1" applyProtection="1">
      <alignment/>
      <protection locked="0"/>
    </xf>
    <xf numFmtId="0" fontId="0" fillId="2" borderId="0" xfId="0" applyFont="1" applyFill="1" applyAlignment="1" applyProtection="1">
      <alignment/>
      <protection locked="0"/>
    </xf>
    <xf numFmtId="0" fontId="0" fillId="2" borderId="0" xfId="0" applyFont="1" applyFill="1" applyAlignment="1" applyProtection="1">
      <alignment/>
      <protection locked="0"/>
    </xf>
    <xf numFmtId="2" fontId="0" fillId="2" borderId="0" xfId="0" applyNumberFormat="1" applyFont="1" applyFill="1" applyAlignment="1" applyProtection="1">
      <alignment/>
      <protection locked="0"/>
    </xf>
    <xf numFmtId="164" fontId="0" fillId="2" borderId="0" xfId="0" applyNumberFormat="1" applyFont="1" applyFill="1" applyAlignment="1" applyProtection="1">
      <alignment/>
      <protection locked="0"/>
    </xf>
    <xf numFmtId="0" fontId="1" fillId="2" borderId="0" xfId="0" applyFont="1" applyFill="1" applyAlignment="1" applyProtection="1">
      <alignment/>
      <protection locked="0"/>
    </xf>
    <xf numFmtId="0" fontId="15" fillId="2" borderId="0" xfId="0" applyFont="1" applyFill="1" applyAlignment="1" applyProtection="1">
      <alignment/>
      <protection locked="0"/>
    </xf>
    <xf numFmtId="2" fontId="0" fillId="2" borderId="0" xfId="0" applyNumberFormat="1" applyFont="1" applyFill="1" applyAlignment="1" applyProtection="1">
      <alignment horizontal="left"/>
      <protection locked="0"/>
    </xf>
    <xf numFmtId="0" fontId="0" fillId="2" borderId="0" xfId="0" applyFont="1" applyFill="1" applyAlignment="1" applyProtection="1">
      <alignment horizontal="left"/>
      <protection locked="0"/>
    </xf>
    <xf numFmtId="0" fontId="0" fillId="2" borderId="0" xfId="0" applyFont="1" applyFill="1" applyAlignment="1" applyProtection="1">
      <alignment horizontal="center"/>
      <protection locked="0"/>
    </xf>
    <xf numFmtId="0" fontId="0" fillId="0" borderId="0" xfId="0" applyFont="1" applyAlignment="1" applyProtection="1">
      <alignment horizontal="center"/>
      <protection locked="0"/>
    </xf>
    <xf numFmtId="0" fontId="3" fillId="2" borderId="0" xfId="0" applyFont="1" applyFill="1" applyAlignment="1" applyProtection="1">
      <alignment horizontal="center" vertical="center"/>
      <protection locked="0"/>
    </xf>
    <xf numFmtId="0" fontId="2" fillId="2" borderId="0" xfId="0" applyFont="1" applyFill="1" applyAlignment="1" applyProtection="1">
      <alignment horizontal="right" vertical="center" wrapText="1"/>
      <protection locked="0"/>
    </xf>
    <xf numFmtId="1" fontId="4" fillId="2" borderId="0" xfId="0" applyNumberFormat="1" applyFont="1" applyFill="1" applyAlignment="1" applyProtection="1">
      <alignment horizontal="right" vertical="center" wrapText="1"/>
      <protection locked="0"/>
    </xf>
    <xf numFmtId="164" fontId="6" fillId="2" borderId="0" xfId="0" applyNumberFormat="1" applyFont="1" applyFill="1" applyAlignment="1" applyProtection="1">
      <alignment horizontal="right" vertical="center" wrapText="1"/>
      <protection locked="0"/>
    </xf>
    <xf numFmtId="0" fontId="3" fillId="0" borderId="0" xfId="0" applyFont="1" applyFill="1" applyAlignment="1" applyProtection="1">
      <alignment horizontal="center" vertical="center"/>
      <protection locked="0"/>
    </xf>
    <xf numFmtId="0" fontId="2" fillId="0" borderId="0" xfId="0" applyFont="1" applyFill="1" applyAlignment="1" applyProtection="1">
      <alignment horizontal="right" vertical="center" wrapText="1"/>
      <protection locked="0"/>
    </xf>
    <xf numFmtId="1" fontId="4" fillId="0" borderId="0" xfId="0" applyNumberFormat="1" applyFont="1" applyFill="1" applyAlignment="1" applyProtection="1">
      <alignment horizontal="right" vertical="center" wrapText="1"/>
      <protection locked="0"/>
    </xf>
    <xf numFmtId="164" fontId="6" fillId="0" borderId="0" xfId="0" applyNumberFormat="1" applyFont="1" applyFill="1" applyAlignment="1" applyProtection="1">
      <alignment horizontal="right" vertical="center" wrapText="1"/>
      <protection locked="0"/>
    </xf>
    <xf numFmtId="2" fontId="0" fillId="0" borderId="0" xfId="0" applyNumberFormat="1" applyFont="1" applyFill="1" applyAlignment="1" applyProtection="1">
      <alignment horizontal="left"/>
      <protection locked="0"/>
    </xf>
    <xf numFmtId="0" fontId="0" fillId="0" borderId="0" xfId="0" applyFont="1" applyFill="1" applyAlignment="1" applyProtection="1">
      <alignment horizontal="left"/>
      <protection locked="0"/>
    </xf>
    <xf numFmtId="164" fontId="0" fillId="0" borderId="0" xfId="0" applyNumberFormat="1" applyFont="1" applyFill="1" applyAlignment="1" applyProtection="1">
      <alignment/>
      <protection locked="0"/>
    </xf>
    <xf numFmtId="2"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0" fontId="0" fillId="3" borderId="0" xfId="0" applyFont="1" applyFill="1" applyAlignment="1" applyProtection="1">
      <alignment/>
      <protection locked="0"/>
    </xf>
    <xf numFmtId="0" fontId="19" fillId="3" borderId="0" xfId="19" applyFont="1" applyFill="1" applyBorder="1" applyAlignment="1" applyProtection="1">
      <alignment horizontal="left" vertical="center"/>
      <protection locked="0"/>
    </xf>
    <xf numFmtId="0" fontId="0" fillId="4" borderId="0" xfId="0" applyFont="1" applyFill="1" applyAlignment="1" applyProtection="1">
      <alignment/>
      <protection locked="0"/>
    </xf>
    <xf numFmtId="0" fontId="3" fillId="4" borderId="0" xfId="0" applyFont="1" applyFill="1" applyAlignment="1" applyProtection="1">
      <alignment horizontal="center" vertical="center"/>
      <protection locked="0"/>
    </xf>
    <xf numFmtId="0" fontId="2" fillId="4" borderId="0" xfId="0" applyFont="1" applyFill="1" applyAlignment="1" applyProtection="1">
      <alignment horizontal="right" vertical="center" wrapText="1"/>
      <protection locked="0"/>
    </xf>
    <xf numFmtId="164" fontId="6" fillId="4" borderId="0" xfId="0" applyNumberFormat="1" applyFont="1" applyFill="1" applyAlignment="1" applyProtection="1">
      <alignment horizontal="right" vertical="center" wrapText="1"/>
      <protection locked="0"/>
    </xf>
    <xf numFmtId="0" fontId="2" fillId="5" borderId="0" xfId="0" applyFont="1" applyFill="1" applyAlignment="1" applyProtection="1">
      <alignment/>
      <protection locked="0"/>
    </xf>
    <xf numFmtId="0" fontId="0" fillId="5" borderId="0" xfId="0" applyFont="1" applyFill="1" applyAlignment="1" applyProtection="1">
      <alignment/>
      <protection locked="0"/>
    </xf>
    <xf numFmtId="0" fontId="2"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Alignment="1" applyProtection="1">
      <alignment wrapText="1"/>
      <protection locked="0"/>
    </xf>
    <xf numFmtId="0" fontId="2" fillId="4" borderId="0" xfId="0" applyFont="1" applyFill="1" applyAlignment="1" applyProtection="1">
      <alignment/>
      <protection locked="0"/>
    </xf>
    <xf numFmtId="2" fontId="2" fillId="4" borderId="0" xfId="0" applyNumberFormat="1" applyFont="1" applyFill="1" applyAlignment="1" applyProtection="1">
      <alignment/>
      <protection locked="0"/>
    </xf>
    <xf numFmtId="164" fontId="2" fillId="4" borderId="0" xfId="0" applyNumberFormat="1" applyFont="1" applyFill="1" applyAlignment="1" applyProtection="1">
      <alignment/>
      <protection locked="0"/>
    </xf>
    <xf numFmtId="0" fontId="13" fillId="0" borderId="0" xfId="0" applyFont="1" applyAlignment="1" applyProtection="1">
      <alignment/>
      <protection locked="0"/>
    </xf>
    <xf numFmtId="0" fontId="0" fillId="0" borderId="0" xfId="0" applyFont="1" applyAlignment="1" applyProtection="1">
      <alignment horizontal="right"/>
      <protection locked="0"/>
    </xf>
    <xf numFmtId="2" fontId="0" fillId="0" borderId="0" xfId="0" applyNumberFormat="1" applyFont="1" applyAlignment="1" applyProtection="1">
      <alignment horizontal="right"/>
      <protection locked="0"/>
    </xf>
    <xf numFmtId="166" fontId="0" fillId="0" borderId="0" xfId="0" applyNumberFormat="1" applyFont="1" applyAlignment="1" applyProtection="1">
      <alignment/>
      <protection locked="0"/>
    </xf>
    <xf numFmtId="164" fontId="7" fillId="0" borderId="0" xfId="0" applyNumberFormat="1" applyFont="1" applyAlignment="1" applyProtection="1">
      <alignment horizontal="left"/>
      <protection locked="0"/>
    </xf>
    <xf numFmtId="164" fontId="0" fillId="0" borderId="0" xfId="0" applyNumberFormat="1" applyFont="1" applyAlignment="1" applyProtection="1">
      <alignment horizontal="right"/>
      <protection locked="0"/>
    </xf>
    <xf numFmtId="49" fontId="2" fillId="0" borderId="0" xfId="0" applyNumberFormat="1" applyFont="1" applyAlignment="1" applyProtection="1">
      <alignment wrapText="1"/>
      <protection locked="0"/>
    </xf>
    <xf numFmtId="0" fontId="2" fillId="0" borderId="0" xfId="0" applyFont="1" applyAlignment="1" applyProtection="1">
      <alignment horizontal="right" vertical="top"/>
      <protection locked="0"/>
    </xf>
    <xf numFmtId="0" fontId="2" fillId="0" borderId="0" xfId="0" applyFont="1" applyAlignment="1" applyProtection="1">
      <alignment horizontal="left" vertical="top"/>
      <protection locked="0"/>
    </xf>
    <xf numFmtId="0" fontId="8" fillId="0" borderId="0" xfId="0" applyFont="1" applyAlignment="1" applyProtection="1">
      <alignment horizontal="left" wrapText="1"/>
      <protection locked="0"/>
    </xf>
    <xf numFmtId="0" fontId="9" fillId="0" borderId="0" xfId="0" applyFont="1" applyAlignment="1" applyProtection="1">
      <alignment/>
      <protection locked="0"/>
    </xf>
    <xf numFmtId="0" fontId="5" fillId="0" borderId="0" xfId="0" applyFont="1" applyAlignment="1" applyProtection="1">
      <alignment wrapText="1"/>
      <protection locked="0"/>
    </xf>
    <xf numFmtId="166" fontId="2" fillId="0" borderId="0" xfId="0" applyNumberFormat="1" applyFont="1" applyAlignment="1" applyProtection="1">
      <alignment wrapText="1"/>
      <protection locked="0"/>
    </xf>
    <xf numFmtId="0" fontId="11" fillId="0" borderId="0" xfId="0" applyFont="1" applyAlignment="1" applyProtection="1">
      <alignment horizontal="left" wrapText="1"/>
      <protection locked="0"/>
    </xf>
    <xf numFmtId="0" fontId="2" fillId="0" borderId="0" xfId="0" applyNumberFormat="1" applyFont="1" applyAlignment="1" applyProtection="1">
      <alignment wrapText="1"/>
      <protection locked="0"/>
    </xf>
    <xf numFmtId="0" fontId="3"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wrapText="1"/>
      <protection hidden="1"/>
    </xf>
    <xf numFmtId="2" fontId="2" fillId="0" borderId="2" xfId="0" applyNumberFormat="1" applyFont="1" applyFill="1" applyBorder="1" applyAlignment="1" applyProtection="1">
      <alignment horizontal="left" vertical="center" shrinkToFit="1"/>
      <protection hidden="1"/>
    </xf>
    <xf numFmtId="0" fontId="2" fillId="0" borderId="3" xfId="0" applyFont="1" applyFill="1" applyBorder="1" applyAlignment="1" applyProtection="1">
      <alignment horizontal="right" vertical="center" wrapText="1"/>
      <protection hidden="1"/>
    </xf>
    <xf numFmtId="2" fontId="2" fillId="0" borderId="3" xfId="0" applyNumberFormat="1" applyFont="1" applyFill="1" applyBorder="1" applyAlignment="1" applyProtection="1">
      <alignment horizontal="right" vertical="center" wrapText="1"/>
      <protection hidden="1"/>
    </xf>
    <xf numFmtId="0" fontId="3" fillId="4" borderId="4" xfId="0" applyFont="1" applyFill="1" applyBorder="1" applyAlignment="1" applyProtection="1">
      <alignment horizontal="center" vertical="center"/>
      <protection hidden="1"/>
    </xf>
    <xf numFmtId="0" fontId="2" fillId="4" borderId="5" xfId="0" applyFont="1" applyFill="1" applyBorder="1" applyAlignment="1" applyProtection="1">
      <alignment horizontal="right" vertical="center" wrapText="1"/>
      <protection hidden="1"/>
    </xf>
    <xf numFmtId="1" fontId="4" fillId="4" borderId="5" xfId="0" applyNumberFormat="1" applyFont="1" applyFill="1" applyBorder="1" applyAlignment="1" applyProtection="1">
      <alignment horizontal="right" vertical="center" wrapText="1"/>
      <protection hidden="1"/>
    </xf>
    <xf numFmtId="164" fontId="6" fillId="4" borderId="5" xfId="0" applyNumberFormat="1" applyFont="1" applyFill="1" applyBorder="1" applyAlignment="1" applyProtection="1">
      <alignment horizontal="right" vertical="center" wrapText="1"/>
      <protection hidden="1"/>
    </xf>
    <xf numFmtId="164" fontId="6" fillId="4" borderId="6" xfId="0" applyNumberFormat="1" applyFont="1" applyFill="1" applyBorder="1" applyAlignment="1" applyProtection="1">
      <alignment horizontal="right" vertical="center" wrapText="1"/>
      <protection hidden="1"/>
    </xf>
    <xf numFmtId="49" fontId="17" fillId="2" borderId="0" xfId="0" applyNumberFormat="1" applyFont="1" applyFill="1" applyAlignment="1" applyProtection="1">
      <alignment/>
      <protection locked="0"/>
    </xf>
    <xf numFmtId="0" fontId="21" fillId="2" borderId="0" xfId="0" applyFont="1" applyFill="1" applyAlignment="1" applyProtection="1">
      <alignment/>
      <protection locked="0"/>
    </xf>
    <xf numFmtId="0" fontId="4" fillId="3" borderId="7" xfId="0" applyFont="1" applyFill="1" applyBorder="1" applyAlignment="1" applyProtection="1">
      <alignment horizontal="right" vertical="center" wrapText="1"/>
      <protection hidden="1"/>
    </xf>
    <xf numFmtId="2" fontId="5" fillId="3" borderId="7" xfId="0" applyNumberFormat="1" applyFont="1" applyFill="1" applyBorder="1" applyAlignment="1" applyProtection="1">
      <alignment horizontal="right" vertical="center" wrapText="1"/>
      <protection hidden="1"/>
    </xf>
    <xf numFmtId="164" fontId="5" fillId="3" borderId="7" xfId="0" applyNumberFormat="1" applyFont="1" applyFill="1" applyBorder="1" applyAlignment="1" applyProtection="1">
      <alignment horizontal="right" vertical="center" wrapText="1"/>
      <protection hidden="1"/>
    </xf>
    <xf numFmtId="164" fontId="5" fillId="3" borderId="8" xfId="0" applyNumberFormat="1" applyFont="1" applyFill="1" applyBorder="1" applyAlignment="1" applyProtection="1">
      <alignment horizontal="right" vertical="center" wrapText="1"/>
      <protection hidden="1"/>
    </xf>
    <xf numFmtId="0" fontId="4" fillId="3" borderId="0" xfId="0" applyFont="1" applyFill="1" applyAlignment="1" applyProtection="1">
      <alignment horizontal="right" vertical="center" wrapText="1"/>
      <protection locked="0"/>
    </xf>
    <xf numFmtId="164" fontId="5" fillId="3" borderId="0" xfId="0" applyNumberFormat="1" applyFont="1" applyFill="1" applyAlignment="1" applyProtection="1">
      <alignment horizontal="right" vertical="center" wrapText="1"/>
      <protection locked="0"/>
    </xf>
    <xf numFmtId="1" fontId="4" fillId="4" borderId="3" xfId="0" applyNumberFormat="1" applyFont="1" applyFill="1" applyBorder="1" applyAlignment="1" applyProtection="1">
      <alignment horizontal="right" vertical="center" wrapText="1"/>
      <protection hidden="1"/>
    </xf>
    <xf numFmtId="164" fontId="6" fillId="4" borderId="3" xfId="0" applyNumberFormat="1" applyFont="1" applyFill="1" applyBorder="1" applyAlignment="1" applyProtection="1">
      <alignment horizontal="right" vertical="center" wrapText="1"/>
      <protection hidden="1"/>
    </xf>
    <xf numFmtId="164" fontId="6" fillId="4" borderId="9" xfId="0" applyNumberFormat="1" applyFont="1" applyFill="1" applyBorder="1" applyAlignment="1" applyProtection="1">
      <alignment horizontal="right" vertical="center" wrapText="1"/>
      <protection hidden="1"/>
    </xf>
    <xf numFmtId="0" fontId="22" fillId="2" borderId="0" xfId="0" applyFont="1" applyFill="1" applyAlignment="1" applyProtection="1">
      <alignment horizontal="right"/>
      <protection locked="0"/>
    </xf>
    <xf numFmtId="49" fontId="23" fillId="2" borderId="0" xfId="0" applyNumberFormat="1" applyFont="1" applyFill="1" applyAlignment="1" applyProtection="1">
      <alignment horizontal="right"/>
      <protection locked="0"/>
    </xf>
    <xf numFmtId="1" fontId="4" fillId="4" borderId="10" xfId="0" applyNumberFormat="1" applyFont="1" applyFill="1" applyBorder="1" applyAlignment="1" applyProtection="1">
      <alignment horizontal="right" vertical="center" wrapText="1"/>
      <protection hidden="1"/>
    </xf>
    <xf numFmtId="2" fontId="5" fillId="3" borderId="0" xfId="0" applyNumberFormat="1" applyFont="1" applyFill="1" applyBorder="1" applyAlignment="1" applyProtection="1">
      <alignment horizontal="right" vertical="center" wrapText="1"/>
      <protection locked="0"/>
    </xf>
    <xf numFmtId="164" fontId="5" fillId="3" borderId="0" xfId="0" applyNumberFormat="1" applyFont="1" applyFill="1" applyBorder="1" applyAlignment="1" applyProtection="1">
      <alignment horizontal="right" vertical="center" wrapText="1"/>
      <protection locked="0"/>
    </xf>
    <xf numFmtId="0" fontId="2" fillId="0" borderId="0" xfId="0" applyFont="1" applyAlignment="1">
      <alignment/>
    </xf>
    <xf numFmtId="0" fontId="2" fillId="0" borderId="0" xfId="0" applyFont="1" applyAlignment="1">
      <alignment horizontal="right"/>
    </xf>
    <xf numFmtId="167" fontId="2" fillId="0" borderId="0" xfId="0" applyNumberFormat="1" applyFont="1" applyFill="1" applyAlignment="1">
      <alignment horizontal="right"/>
    </xf>
    <xf numFmtId="164" fontId="2" fillId="0" borderId="0" xfId="0" applyNumberFormat="1" applyFont="1" applyFill="1" applyAlignment="1">
      <alignment horizontal="right"/>
    </xf>
    <xf numFmtId="2" fontId="2" fillId="0" borderId="0" xfId="0" applyNumberFormat="1" applyFont="1" applyFill="1" applyAlignment="1" applyProtection="1">
      <alignment/>
      <protection locked="0"/>
    </xf>
    <xf numFmtId="164" fontId="2" fillId="0" borderId="0" xfId="0" applyNumberFormat="1" applyFont="1" applyFill="1" applyAlignment="1" applyProtection="1">
      <alignment/>
      <protection locked="0"/>
    </xf>
    <xf numFmtId="0" fontId="2" fillId="5" borderId="0" xfId="0" applyFont="1" applyFill="1" applyAlignment="1">
      <alignment/>
    </xf>
    <xf numFmtId="0" fontId="2" fillId="5" borderId="0" xfId="0" applyFont="1" applyFill="1" applyAlignment="1">
      <alignment horizontal="right"/>
    </xf>
    <xf numFmtId="167" fontId="2" fillId="5" borderId="0" xfId="0" applyNumberFormat="1" applyFont="1" applyFill="1" applyAlignment="1">
      <alignment horizontal="right"/>
    </xf>
    <xf numFmtId="164" fontId="2" fillId="5" borderId="0" xfId="0" applyNumberFormat="1" applyFont="1" applyFill="1" applyAlignment="1">
      <alignment horizontal="right"/>
    </xf>
    <xf numFmtId="0" fontId="2" fillId="0" borderId="0" xfId="0" applyFont="1" applyAlignment="1">
      <alignment wrapText="1"/>
    </xf>
    <xf numFmtId="168" fontId="2" fillId="0" borderId="0" xfId="0" applyNumberFormat="1" applyFont="1" applyFill="1" applyAlignment="1">
      <alignment horizontal="right"/>
    </xf>
    <xf numFmtId="164" fontId="2" fillId="0" borderId="3" xfId="0" applyNumberFormat="1" applyFont="1" applyFill="1" applyBorder="1" applyAlignment="1" applyProtection="1">
      <alignment horizontal="right" vertical="center" wrapText="1"/>
      <protection hidden="1"/>
    </xf>
    <xf numFmtId="164" fontId="2" fillId="0" borderId="9" xfId="0" applyNumberFormat="1" applyFont="1" applyFill="1" applyBorder="1" applyAlignment="1" applyProtection="1">
      <alignment horizontal="right" vertical="center" wrapText="1"/>
      <protection hidden="1"/>
    </xf>
    <xf numFmtId="2" fontId="0" fillId="6" borderId="11" xfId="0" applyNumberFormat="1" applyFont="1" applyFill="1" applyBorder="1" applyAlignment="1" applyProtection="1">
      <alignment horizontal="left" shrinkToFit="1"/>
      <protection locked="0"/>
    </xf>
    <xf numFmtId="2" fontId="0" fillId="6" borderId="3" xfId="0" applyNumberFormat="1" applyFont="1" applyFill="1" applyBorder="1" applyAlignment="1" applyProtection="1">
      <alignment horizontal="left" shrinkToFit="1"/>
      <protection locked="0"/>
    </xf>
    <xf numFmtId="2" fontId="0" fillId="6" borderId="12" xfId="0" applyNumberFormat="1" applyFont="1" applyFill="1" applyBorder="1" applyAlignment="1" applyProtection="1">
      <alignment horizontal="left" shrinkToFit="1"/>
      <protection locked="0"/>
    </xf>
    <xf numFmtId="0" fontId="8" fillId="0" borderId="0" xfId="0" applyFont="1" applyAlignment="1" applyProtection="1">
      <alignment horizontal="left" wrapText="1"/>
      <protection locked="0"/>
    </xf>
    <xf numFmtId="0" fontId="2" fillId="0" borderId="0" xfId="0" applyNumberFormat="1" applyFont="1" applyAlignment="1" applyProtection="1">
      <alignment horizontal="left" wrapText="1"/>
      <protection locked="0"/>
    </xf>
    <xf numFmtId="49" fontId="2" fillId="0" borderId="0" xfId="0" applyNumberFormat="1" applyFont="1" applyAlignment="1" applyProtection="1">
      <alignment horizontal="left" wrapText="1"/>
      <protection locked="0"/>
    </xf>
    <xf numFmtId="0" fontId="5" fillId="0" borderId="0" xfId="0" applyFont="1" applyAlignment="1" applyProtection="1">
      <alignment horizontal="left" wrapText="1"/>
      <protection locked="0"/>
    </xf>
    <xf numFmtId="0" fontId="2" fillId="0" borderId="0" xfId="0" applyFont="1" applyAlignment="1" applyProtection="1">
      <alignment horizontal="left" wrapText="1"/>
      <protection locked="0"/>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07"/>
  <sheetViews>
    <sheetView tabSelected="1" workbookViewId="0" topLeftCell="A1">
      <pane ySplit="18" topLeftCell="BM19" activePane="bottomLeft" state="frozen"/>
      <selection pane="topLeft" activeCell="A1" sqref="A1"/>
      <selection pane="bottomLeft" activeCell="P17" sqref="P17"/>
    </sheetView>
  </sheetViews>
  <sheetFormatPr defaultColWidth="9.140625" defaultRowHeight="12.75"/>
  <cols>
    <col min="1" max="1" width="2.00390625" style="7" customWidth="1"/>
    <col min="2" max="2" width="26.28125" style="7" customWidth="1"/>
    <col min="3" max="3" width="6.57421875" style="7" customWidth="1"/>
    <col min="4" max="4" width="9.57421875" style="8" customWidth="1"/>
    <col min="5" max="5" width="12.421875" style="7" customWidth="1"/>
    <col min="6" max="6" width="10.421875" style="9" customWidth="1"/>
    <col min="7" max="7" width="9.28125" style="8" customWidth="1"/>
    <col min="8" max="8" width="12.421875" style="7" customWidth="1"/>
    <col min="9" max="9" width="9.7109375" style="9" customWidth="1"/>
    <col min="10" max="10" width="2.140625" style="7" customWidth="1"/>
    <col min="11" max="12" width="9.140625" style="7" customWidth="1"/>
    <col min="13" max="13" width="26.421875" style="7" customWidth="1"/>
    <col min="14" max="14" width="6.57421875" style="7" customWidth="1"/>
    <col min="15" max="15" width="12.421875" style="7" customWidth="1"/>
    <col min="16" max="16384" width="9.140625" style="7" customWidth="1"/>
  </cols>
  <sheetData>
    <row r="1" ht="6" customHeight="1"/>
    <row r="2" spans="1:10" ht="6" customHeight="1">
      <c r="A2" s="11"/>
      <c r="B2" s="11"/>
      <c r="C2" s="11"/>
      <c r="D2" s="12"/>
      <c r="E2" s="11"/>
      <c r="F2" s="13"/>
      <c r="G2" s="12"/>
      <c r="H2" s="11"/>
      <c r="I2" s="13"/>
      <c r="J2" s="11"/>
    </row>
    <row r="3" spans="1:10" ht="19.5">
      <c r="A3" s="10"/>
      <c r="B3" s="1" t="s">
        <v>188</v>
      </c>
      <c r="C3" s="11"/>
      <c r="D3" s="12"/>
      <c r="E3" s="11"/>
      <c r="F3" s="13"/>
      <c r="G3" s="12"/>
      <c r="H3" s="11"/>
      <c r="I3" s="13"/>
      <c r="J3" s="11"/>
    </row>
    <row r="4" spans="1:10" ht="8.25" customHeight="1">
      <c r="A4" s="11"/>
      <c r="B4" s="14"/>
      <c r="C4" s="11"/>
      <c r="D4" s="12"/>
      <c r="E4" s="11"/>
      <c r="F4" s="13"/>
      <c r="G4" s="12"/>
      <c r="H4" s="11"/>
      <c r="I4" s="13"/>
      <c r="J4" s="11"/>
    </row>
    <row r="5" spans="1:10" ht="16.5">
      <c r="A5" s="11"/>
      <c r="B5" s="15" t="s">
        <v>195</v>
      </c>
      <c r="C5" s="11"/>
      <c r="D5" s="12"/>
      <c r="E5" s="11"/>
      <c r="F5" s="13"/>
      <c r="G5" s="2"/>
      <c r="H5" s="72"/>
      <c r="I5" s="84" t="s">
        <v>191</v>
      </c>
      <c r="J5" s="11"/>
    </row>
    <row r="6" spans="1:10" ht="16.5">
      <c r="A6" s="11"/>
      <c r="B6" s="15"/>
      <c r="C6" s="11"/>
      <c r="D6" s="12"/>
      <c r="E6" s="11"/>
      <c r="F6" s="13"/>
      <c r="G6" s="11"/>
      <c r="H6" s="2"/>
      <c r="I6" s="3"/>
      <c r="J6" s="3"/>
    </row>
    <row r="7" spans="1:10" ht="12.75" customHeight="1">
      <c r="A7" s="11"/>
      <c r="B7" s="73" t="s">
        <v>185</v>
      </c>
      <c r="C7" s="11"/>
      <c r="D7" s="16"/>
      <c r="E7" s="17"/>
      <c r="F7" s="13"/>
      <c r="G7" s="102" t="s">
        <v>6</v>
      </c>
      <c r="H7" s="103"/>
      <c r="I7" s="104"/>
      <c r="J7" s="11"/>
    </row>
    <row r="8" spans="1:10" ht="12.75" customHeight="1" thickBot="1">
      <c r="A8" s="11"/>
      <c r="B8" s="4"/>
      <c r="C8" s="11"/>
      <c r="D8" s="16"/>
      <c r="E8" s="17"/>
      <c r="F8" s="13"/>
      <c r="G8" s="12"/>
      <c r="H8" s="11"/>
      <c r="I8" s="13"/>
      <c r="J8" s="11"/>
    </row>
    <row r="9" spans="1:10" ht="36">
      <c r="A9" s="11"/>
      <c r="B9" s="6" t="s">
        <v>186</v>
      </c>
      <c r="C9" s="74" t="s">
        <v>0</v>
      </c>
      <c r="D9" s="75" t="s">
        <v>178</v>
      </c>
      <c r="E9" s="75" t="s">
        <v>179</v>
      </c>
      <c r="F9" s="76" t="s">
        <v>1</v>
      </c>
      <c r="G9" s="75" t="s">
        <v>180</v>
      </c>
      <c r="H9" s="75" t="s">
        <v>181</v>
      </c>
      <c r="I9" s="77" t="s">
        <v>1</v>
      </c>
      <c r="J9" s="11"/>
    </row>
    <row r="10" spans="1:10" s="19" customFormat="1" ht="27">
      <c r="A10" s="18"/>
      <c r="B10" s="62"/>
      <c r="C10" s="63"/>
      <c r="D10" s="80" t="s">
        <v>190</v>
      </c>
      <c r="E10" s="80" t="s">
        <v>189</v>
      </c>
      <c r="F10" s="81" t="s">
        <v>2</v>
      </c>
      <c r="G10" s="80" t="s">
        <v>190</v>
      </c>
      <c r="H10" s="80" t="s">
        <v>189</v>
      </c>
      <c r="I10" s="82" t="s">
        <v>2</v>
      </c>
      <c r="J10" s="18"/>
    </row>
    <row r="11" spans="1:10" ht="12.75">
      <c r="A11" s="11"/>
      <c r="B11" s="64" t="str">
        <f>G7</f>
        <v>Argentina</v>
      </c>
      <c r="C11" s="65">
        <f>VLOOKUP(B11,B19:C189,2,TRUE)</f>
        <v>2000</v>
      </c>
      <c r="D11" s="66">
        <f>VLOOKUP(G7,B19:D189,3,TRUE)</f>
        <v>84.8496508360796</v>
      </c>
      <c r="E11" s="66">
        <f>VLOOKUP(B11,B19:E189,4,TRUE)</f>
        <v>2.297037700813076</v>
      </c>
      <c r="F11" s="100">
        <f>VLOOKUP(B11,B19:G189,5,TRUE)</f>
        <v>10.49541224223978</v>
      </c>
      <c r="G11" s="66">
        <f>VLOOKUP(B11,B19:G189,6,TRUE)</f>
        <v>67.5037264597713</v>
      </c>
      <c r="H11" s="66">
        <f>VLOOKUP(B11,B19:H189,7,TRUE)</f>
        <v>1.827451298804098</v>
      </c>
      <c r="I11" s="101">
        <f>VLOOKUP(B11,B19:I189,8,TRUE)</f>
        <v>30.256522757804277</v>
      </c>
      <c r="J11" s="11"/>
    </row>
    <row r="12" spans="1:10" ht="3" customHeight="1" thickBot="1">
      <c r="A12" s="11"/>
      <c r="B12" s="67"/>
      <c r="C12" s="68"/>
      <c r="D12" s="69"/>
      <c r="E12" s="69"/>
      <c r="F12" s="70"/>
      <c r="G12" s="69"/>
      <c r="H12" s="69"/>
      <c r="I12" s="71"/>
      <c r="J12" s="11"/>
    </row>
    <row r="13" spans="1:10" ht="12.75">
      <c r="A13" s="11"/>
      <c r="B13" s="20"/>
      <c r="C13" s="21"/>
      <c r="D13" s="22"/>
      <c r="E13" s="22"/>
      <c r="F13" s="23"/>
      <c r="G13" s="22"/>
      <c r="H13" s="22"/>
      <c r="I13" s="83" t="s">
        <v>187</v>
      </c>
      <c r="J13" s="11"/>
    </row>
    <row r="14" spans="1:10" ht="12.75">
      <c r="A14" s="11"/>
      <c r="B14" s="20"/>
      <c r="C14" s="21"/>
      <c r="D14" s="22"/>
      <c r="E14" s="22"/>
      <c r="F14" s="23"/>
      <c r="G14" s="22"/>
      <c r="H14" s="22"/>
      <c r="I14" s="23"/>
      <c r="J14" s="11"/>
    </row>
    <row r="15" spans="2:9" ht="12.75">
      <c r="B15" s="24"/>
      <c r="C15" s="25"/>
      <c r="D15" s="26"/>
      <c r="E15" s="26"/>
      <c r="F15" s="27"/>
      <c r="G15" s="26"/>
      <c r="H15" s="26"/>
      <c r="I15" s="27"/>
    </row>
    <row r="16" spans="2:9" ht="12.75" customHeight="1">
      <c r="B16" s="5"/>
      <c r="D16" s="28"/>
      <c r="E16" s="29"/>
      <c r="F16" s="30"/>
      <c r="G16" s="31"/>
      <c r="H16" s="32"/>
      <c r="I16" s="30"/>
    </row>
    <row r="17" spans="1:10" ht="36">
      <c r="A17" s="33"/>
      <c r="B17" s="34" t="s">
        <v>186</v>
      </c>
      <c r="C17" s="78" t="s">
        <v>0</v>
      </c>
      <c r="D17" s="86" t="s">
        <v>178</v>
      </c>
      <c r="E17" s="86" t="s">
        <v>179</v>
      </c>
      <c r="F17" s="87" t="s">
        <v>1</v>
      </c>
      <c r="G17" s="86" t="s">
        <v>180</v>
      </c>
      <c r="H17" s="86" t="s">
        <v>181</v>
      </c>
      <c r="I17" s="79" t="s">
        <v>1</v>
      </c>
      <c r="J17" s="33"/>
    </row>
    <row r="18" spans="1:10" ht="27">
      <c r="A18" s="35"/>
      <c r="B18" s="36"/>
      <c r="C18" s="37"/>
      <c r="D18" s="85" t="s">
        <v>190</v>
      </c>
      <c r="E18" s="85" t="s">
        <v>189</v>
      </c>
      <c r="F18" s="38" t="s">
        <v>2</v>
      </c>
      <c r="G18" s="85" t="s">
        <v>190</v>
      </c>
      <c r="H18" s="85" t="s">
        <v>189</v>
      </c>
      <c r="I18" s="38" t="s">
        <v>2</v>
      </c>
      <c r="J18" s="35"/>
    </row>
    <row r="19" spans="1:10" ht="12.75">
      <c r="A19" s="39"/>
      <c r="B19" s="94" t="s">
        <v>3</v>
      </c>
      <c r="C19" s="95">
        <v>1994</v>
      </c>
      <c r="D19" s="96">
        <v>2.1379932</v>
      </c>
      <c r="E19" s="96">
        <v>0.6738735433505678</v>
      </c>
      <c r="F19" s="97" t="s">
        <v>175</v>
      </c>
      <c r="G19" s="96">
        <v>0.294221</v>
      </c>
      <c r="H19" s="96">
        <v>0.09273544359175111</v>
      </c>
      <c r="I19" s="97" t="s">
        <v>175</v>
      </c>
      <c r="J19" s="40"/>
    </row>
    <row r="20" spans="1:10" ht="12.75">
      <c r="A20" s="39"/>
      <c r="B20" s="94" t="s">
        <v>4</v>
      </c>
      <c r="C20" s="95">
        <v>1994</v>
      </c>
      <c r="D20" s="96">
        <v>18.753</v>
      </c>
      <c r="E20" s="96">
        <v>0.6763711420461632</v>
      </c>
      <c r="F20" s="97" t="s">
        <v>175</v>
      </c>
      <c r="G20" s="96">
        <v>9.3</v>
      </c>
      <c r="H20" s="96">
        <v>0.33542641822798047</v>
      </c>
      <c r="I20" s="97" t="s">
        <v>175</v>
      </c>
      <c r="J20" s="40"/>
    </row>
    <row r="21" spans="1:10" ht="12.75">
      <c r="A21" s="39"/>
      <c r="B21" s="94" t="s">
        <v>5</v>
      </c>
      <c r="C21" s="95">
        <v>1990</v>
      </c>
      <c r="D21" s="96">
        <v>0.09891</v>
      </c>
      <c r="E21" s="96">
        <v>1.5973321275152612</v>
      </c>
      <c r="F21" s="97" t="s">
        <v>194</v>
      </c>
      <c r="G21" s="96">
        <v>0.001581</v>
      </c>
      <c r="H21" s="96">
        <v>0.025532121055521464</v>
      </c>
      <c r="I21" s="97" t="s">
        <v>194</v>
      </c>
      <c r="J21" s="40"/>
    </row>
    <row r="22" spans="1:10" s="32" customFormat="1" ht="12.75">
      <c r="A22" s="39"/>
      <c r="B22" s="94" t="s">
        <v>6</v>
      </c>
      <c r="C22" s="95">
        <v>2000</v>
      </c>
      <c r="D22" s="96">
        <v>84.8496508360796</v>
      </c>
      <c r="E22" s="96">
        <v>2.297037700813076</v>
      </c>
      <c r="F22" s="97">
        <v>10.49541224223978</v>
      </c>
      <c r="G22" s="96">
        <v>67.5037264597713</v>
      </c>
      <c r="H22" s="96">
        <v>1.827451298804098</v>
      </c>
      <c r="I22" s="97">
        <v>30.256522757804277</v>
      </c>
      <c r="J22" s="40"/>
    </row>
    <row r="23" spans="1:10" ht="12.75">
      <c r="A23" s="39"/>
      <c r="B23" s="94" t="s">
        <v>7</v>
      </c>
      <c r="C23" s="95">
        <v>1990</v>
      </c>
      <c r="D23" s="96">
        <v>3.20796</v>
      </c>
      <c r="E23" s="96">
        <v>0.9050031102817027</v>
      </c>
      <c r="F23" s="97" t="s">
        <v>194</v>
      </c>
      <c r="G23" s="96">
        <v>0.091171</v>
      </c>
      <c r="H23" s="96">
        <v>0.025720407538589358</v>
      </c>
      <c r="I23" s="97" t="s">
        <v>194</v>
      </c>
      <c r="J23" s="40"/>
    </row>
    <row r="24" spans="1:9" ht="12.75">
      <c r="A24" s="41"/>
      <c r="B24" s="88" t="s">
        <v>8</v>
      </c>
      <c r="C24" s="89">
        <v>2008</v>
      </c>
      <c r="D24" s="90">
        <v>115.687967686924</v>
      </c>
      <c r="E24" s="90">
        <v>5.489507529375668</v>
      </c>
      <c r="F24" s="91">
        <v>-0.1919950164428741</v>
      </c>
      <c r="G24" s="90">
        <v>26.820488534545</v>
      </c>
      <c r="H24" s="90">
        <v>1.272658485542398</v>
      </c>
      <c r="I24" s="91">
        <v>41.58809105909336</v>
      </c>
    </row>
    <row r="25" spans="1:9" ht="12.75">
      <c r="A25" s="41"/>
      <c r="B25" s="88" t="s">
        <v>9</v>
      </c>
      <c r="C25" s="89">
        <v>2008</v>
      </c>
      <c r="D25" s="90">
        <v>5.71662407618278</v>
      </c>
      <c r="E25" s="90">
        <v>0.6856685109307306</v>
      </c>
      <c r="F25" s="91">
        <v>-31.17136214112466</v>
      </c>
      <c r="G25" s="90">
        <v>5.68128444026598</v>
      </c>
      <c r="H25" s="90">
        <v>0.6814297722603216</v>
      </c>
      <c r="I25" s="91">
        <v>-8.327333188318278</v>
      </c>
    </row>
    <row r="26" spans="1:9" ht="12.75">
      <c r="A26" s="41"/>
      <c r="B26" s="41" t="s">
        <v>10</v>
      </c>
      <c r="C26" s="89">
        <v>1994</v>
      </c>
      <c r="D26" s="90">
        <v>9.28767</v>
      </c>
      <c r="E26" s="90">
        <v>1.208592083336478</v>
      </c>
      <c r="F26" s="91">
        <v>-38.7836173128296</v>
      </c>
      <c r="G26" s="90">
        <v>0.6603</v>
      </c>
      <c r="H26" s="90">
        <v>0.08592395645270305</v>
      </c>
      <c r="I26" s="91">
        <v>-26.297577854671275</v>
      </c>
    </row>
    <row r="27" spans="1:9" ht="12.75">
      <c r="A27" s="41"/>
      <c r="B27" s="88" t="s">
        <v>11</v>
      </c>
      <c r="C27" s="89">
        <v>1994</v>
      </c>
      <c r="D27" s="90">
        <v>0.021</v>
      </c>
      <c r="E27" s="90">
        <v>0.07605306330874284</v>
      </c>
      <c r="F27" s="91">
        <v>0</v>
      </c>
      <c r="G27" s="90">
        <v>0.31</v>
      </c>
      <c r="H27" s="90">
        <v>1.1226880774147754</v>
      </c>
      <c r="I27" s="91" t="s">
        <v>175</v>
      </c>
    </row>
    <row r="28" spans="1:9" ht="12.75">
      <c r="A28" s="41"/>
      <c r="B28" s="88" t="s">
        <v>12</v>
      </c>
      <c r="C28" s="89">
        <v>1994</v>
      </c>
      <c r="D28" s="90">
        <v>2.94504</v>
      </c>
      <c r="E28" s="90">
        <v>5.244418643165342</v>
      </c>
      <c r="F28" s="91" t="s">
        <v>175</v>
      </c>
      <c r="G28" s="90">
        <v>0.04092</v>
      </c>
      <c r="H28" s="90">
        <v>0.07286882720721138</v>
      </c>
      <c r="I28" s="91" t="s">
        <v>175</v>
      </c>
    </row>
    <row r="29" spans="1:10" ht="12.75">
      <c r="A29" s="39"/>
      <c r="B29" s="94" t="s">
        <v>13</v>
      </c>
      <c r="C29" s="95">
        <v>1994</v>
      </c>
      <c r="D29" s="96">
        <v>25.007661</v>
      </c>
      <c r="E29" s="96">
        <v>0.19913554667063754</v>
      </c>
      <c r="F29" s="97" t="s">
        <v>175</v>
      </c>
      <c r="G29" s="96">
        <v>4.458761</v>
      </c>
      <c r="H29" s="96">
        <v>0.03550503220627945</v>
      </c>
      <c r="I29" s="97" t="s">
        <v>175</v>
      </c>
      <c r="J29" s="40"/>
    </row>
    <row r="30" spans="1:10" ht="12.75">
      <c r="A30" s="39"/>
      <c r="B30" s="94" t="s">
        <v>14</v>
      </c>
      <c r="C30" s="95">
        <v>1997</v>
      </c>
      <c r="D30" s="96">
        <v>1.80852</v>
      </c>
      <c r="E30" s="96">
        <v>7.084234276581743</v>
      </c>
      <c r="F30" s="97">
        <v>8.778577744094974</v>
      </c>
      <c r="G30" s="96">
        <v>0.0496</v>
      </c>
      <c r="H30" s="96">
        <v>0.19429037009181788</v>
      </c>
      <c r="I30" s="97">
        <v>0</v>
      </c>
      <c r="J30" s="40"/>
    </row>
    <row r="31" spans="1:10" ht="12.75">
      <c r="A31" s="39"/>
      <c r="B31" s="94" t="s">
        <v>15</v>
      </c>
      <c r="C31" s="95">
        <v>2008</v>
      </c>
      <c r="D31" s="96">
        <v>14.758944741718</v>
      </c>
      <c r="E31" s="96">
        <v>1.5248661608747571</v>
      </c>
      <c r="F31" s="97">
        <v>-4.18934962156861</v>
      </c>
      <c r="G31" s="96">
        <v>15.9501265798989</v>
      </c>
      <c r="H31" s="96">
        <v>1.6479368077453551</v>
      </c>
      <c r="I31" s="97">
        <v>-24.720395208225284</v>
      </c>
      <c r="J31" s="40"/>
    </row>
    <row r="32" spans="1:10" ht="12.75">
      <c r="A32" s="39"/>
      <c r="B32" s="94" t="s">
        <v>16</v>
      </c>
      <c r="C32" s="95">
        <v>2008</v>
      </c>
      <c r="D32" s="96">
        <v>6.50513577537527</v>
      </c>
      <c r="E32" s="96">
        <v>0.6142495726900115</v>
      </c>
      <c r="F32" s="97">
        <v>-35.02742584532996</v>
      </c>
      <c r="G32" s="96">
        <v>7.5474361968758</v>
      </c>
      <c r="H32" s="96">
        <v>0.7126691308097473</v>
      </c>
      <c r="I32" s="97">
        <v>-30.497392237339753</v>
      </c>
      <c r="J32" s="40"/>
    </row>
    <row r="33" spans="1:10" ht="12.75">
      <c r="A33" s="39"/>
      <c r="B33" s="94" t="s">
        <v>17</v>
      </c>
      <c r="C33" s="95">
        <v>1994</v>
      </c>
      <c r="D33" s="96">
        <v>5.565819</v>
      </c>
      <c r="E33" s="96">
        <v>26.00971540726202</v>
      </c>
      <c r="F33" s="97" t="s">
        <v>175</v>
      </c>
      <c r="G33" s="96">
        <v>0.17112</v>
      </c>
      <c r="H33" s="96">
        <v>0.7996635356792373</v>
      </c>
      <c r="I33" s="97" t="s">
        <v>175</v>
      </c>
      <c r="J33" s="40"/>
    </row>
    <row r="34" spans="1:9" ht="12.75">
      <c r="A34" s="41"/>
      <c r="B34" s="88" t="s">
        <v>18</v>
      </c>
      <c r="C34" s="89">
        <v>1995</v>
      </c>
      <c r="D34" s="90">
        <v>38.01511308</v>
      </c>
      <c r="E34" s="90">
        <v>6.642166770918875</v>
      </c>
      <c r="F34" s="91" t="s">
        <v>175</v>
      </c>
      <c r="G34" s="90">
        <v>0.5301589</v>
      </c>
      <c r="H34" s="90">
        <v>0.09263168102318593</v>
      </c>
      <c r="I34" s="91" t="s">
        <v>175</v>
      </c>
    </row>
    <row r="35" spans="1:9" ht="12.75">
      <c r="A35" s="41"/>
      <c r="B35" s="88" t="s">
        <v>19</v>
      </c>
      <c r="C35" s="89">
        <v>1994</v>
      </c>
      <c r="D35" s="90">
        <v>0.40383</v>
      </c>
      <c r="E35" s="90">
        <v>0.7863070458625564</v>
      </c>
      <c r="F35" s="91" t="s">
        <v>175</v>
      </c>
      <c r="G35" s="90">
        <v>0.6603</v>
      </c>
      <c r="H35" s="90">
        <v>1.2856859133374092</v>
      </c>
      <c r="I35" s="91" t="s">
        <v>175</v>
      </c>
    </row>
    <row r="36" spans="1:9" ht="12.75">
      <c r="A36" s="41"/>
      <c r="B36" s="88" t="s">
        <v>20</v>
      </c>
      <c r="C36" s="89">
        <v>2004</v>
      </c>
      <c r="D36" s="90">
        <v>11.9730639</v>
      </c>
      <c r="E36" s="90">
        <v>1.3289875240338669</v>
      </c>
      <c r="F36" s="91">
        <v>28.0306072038085</v>
      </c>
      <c r="G36" s="90">
        <v>1.386909</v>
      </c>
      <c r="H36" s="90">
        <v>0.1539442847181569</v>
      </c>
      <c r="I36" s="91">
        <v>140.53225806451613</v>
      </c>
    </row>
    <row r="37" spans="1:9" ht="12.75">
      <c r="A37" s="41"/>
      <c r="B37" s="88" t="s">
        <v>21</v>
      </c>
      <c r="C37" s="89">
        <v>1994</v>
      </c>
      <c r="D37" s="90">
        <v>4.238682</v>
      </c>
      <c r="E37" s="90">
        <v>2.8048748530953214</v>
      </c>
      <c r="F37" s="91" t="s">
        <v>175</v>
      </c>
      <c r="G37" s="90">
        <v>2.03856</v>
      </c>
      <c r="H37" s="90">
        <v>1.3489819902804687</v>
      </c>
      <c r="I37" s="91" t="s">
        <v>175</v>
      </c>
    </row>
    <row r="38" spans="1:9" ht="12.75">
      <c r="A38" s="41"/>
      <c r="B38" s="88" t="s">
        <v>22</v>
      </c>
      <c r="C38" s="89">
        <v>1994</v>
      </c>
      <c r="D38" s="90">
        <v>238.7175</v>
      </c>
      <c r="E38" s="90">
        <v>1.498855832725887</v>
      </c>
      <c r="F38" s="91">
        <v>6.398810916653716</v>
      </c>
      <c r="G38" s="90">
        <v>166.55928</v>
      </c>
      <c r="H38" s="90">
        <v>1.0457898910746979</v>
      </c>
      <c r="I38" s="91">
        <v>12.289413461237018</v>
      </c>
    </row>
    <row r="39" spans="1:10" ht="12.75">
      <c r="A39" s="39"/>
      <c r="B39" s="94" t="s">
        <v>23</v>
      </c>
      <c r="C39" s="95">
        <v>2008</v>
      </c>
      <c r="D39" s="96">
        <v>11.2383501950256</v>
      </c>
      <c r="E39" s="96">
        <v>1.4801867146418015</v>
      </c>
      <c r="F39" s="97">
        <v>-44.07019093318919</v>
      </c>
      <c r="G39" s="96">
        <v>4.64323791013745</v>
      </c>
      <c r="H39" s="96">
        <v>0.6115540936381153</v>
      </c>
      <c r="I39" s="97">
        <v>-57.70439389073951</v>
      </c>
      <c r="J39" s="40"/>
    </row>
    <row r="40" spans="1:10" ht="12.75">
      <c r="A40" s="39"/>
      <c r="B40" s="94" t="s">
        <v>24</v>
      </c>
      <c r="C40" s="95">
        <v>1994</v>
      </c>
      <c r="D40" s="96">
        <v>4.7004442779</v>
      </c>
      <c r="E40" s="96">
        <v>0.4772034337024035</v>
      </c>
      <c r="F40" s="97" t="s">
        <v>175</v>
      </c>
      <c r="G40" s="96">
        <v>0.3658</v>
      </c>
      <c r="H40" s="96">
        <v>0.037137131242906074</v>
      </c>
      <c r="I40" s="97" t="s">
        <v>175</v>
      </c>
      <c r="J40" s="40"/>
    </row>
    <row r="41" spans="1:10" ht="12.75">
      <c r="A41" s="39"/>
      <c r="B41" s="94" t="s">
        <v>25</v>
      </c>
      <c r="C41" s="95">
        <v>1998</v>
      </c>
      <c r="D41" s="96">
        <v>0.943024446</v>
      </c>
      <c r="E41" s="96">
        <v>0.14940125332203216</v>
      </c>
      <c r="F41" s="97" t="s">
        <v>175</v>
      </c>
      <c r="G41" s="96">
        <v>0.9092337944</v>
      </c>
      <c r="H41" s="96">
        <v>0.1440478759827472</v>
      </c>
      <c r="I41" s="97" t="s">
        <v>175</v>
      </c>
      <c r="J41" s="40"/>
    </row>
    <row r="42" spans="1:10" ht="12.75">
      <c r="A42" s="39"/>
      <c r="B42" s="94" t="s">
        <v>26</v>
      </c>
      <c r="C42" s="95">
        <v>1994</v>
      </c>
      <c r="D42" s="96">
        <v>7.77336</v>
      </c>
      <c r="E42" s="96">
        <v>0.7029245479399829</v>
      </c>
      <c r="F42" s="97" t="s">
        <v>175</v>
      </c>
      <c r="G42" s="96">
        <v>3.6673</v>
      </c>
      <c r="H42" s="96">
        <v>0.3316243162107891</v>
      </c>
      <c r="I42" s="97" t="s">
        <v>175</v>
      </c>
      <c r="J42" s="40"/>
    </row>
    <row r="43" spans="1:10" ht="12.75">
      <c r="A43" s="39"/>
      <c r="B43" s="94" t="s">
        <v>27</v>
      </c>
      <c r="C43" s="95">
        <v>1994</v>
      </c>
      <c r="D43" s="96">
        <v>17.709342</v>
      </c>
      <c r="E43" s="96">
        <v>1.2935169022048087</v>
      </c>
      <c r="F43" s="97" t="s">
        <v>175</v>
      </c>
      <c r="G43" s="96">
        <v>145.24616</v>
      </c>
      <c r="H43" s="96">
        <v>10.608997383434348</v>
      </c>
      <c r="I43" s="97" t="s">
        <v>175</v>
      </c>
      <c r="J43" s="40"/>
    </row>
    <row r="44" spans="1:9" ht="12.75">
      <c r="A44" s="41"/>
      <c r="B44" s="88" t="s">
        <v>28</v>
      </c>
      <c r="C44" s="89">
        <v>2008</v>
      </c>
      <c r="D44" s="90">
        <v>98.571456769599</v>
      </c>
      <c r="E44" s="90">
        <v>2.9637217724736282</v>
      </c>
      <c r="F44" s="91">
        <v>33.48453163461724</v>
      </c>
      <c r="G44" s="90">
        <v>52.1508590734604</v>
      </c>
      <c r="H44" s="90">
        <v>1.5680060085800356</v>
      </c>
      <c r="I44" s="91">
        <v>4.107084262159816</v>
      </c>
    </row>
    <row r="45" spans="1:9" ht="12.75">
      <c r="A45" s="41"/>
      <c r="B45" s="88" t="s">
        <v>29</v>
      </c>
      <c r="C45" s="89">
        <v>1995</v>
      </c>
      <c r="D45" s="90">
        <v>0.068956608</v>
      </c>
      <c r="E45" s="90">
        <v>0.17317165832073492</v>
      </c>
      <c r="F45" s="91" t="s">
        <v>175</v>
      </c>
      <c r="G45" s="90">
        <v>0.00623173625</v>
      </c>
      <c r="H45" s="90">
        <v>0.015649843168473974</v>
      </c>
      <c r="I45" s="91" t="s">
        <v>175</v>
      </c>
    </row>
    <row r="46" spans="1:9" ht="12.75">
      <c r="A46" s="41"/>
      <c r="B46" s="88" t="s">
        <v>30</v>
      </c>
      <c r="C46" s="89">
        <v>1994</v>
      </c>
      <c r="D46" s="90">
        <v>11.8818</v>
      </c>
      <c r="E46" s="90">
        <v>3.656295090936562</v>
      </c>
      <c r="F46" s="91" t="s">
        <v>175</v>
      </c>
      <c r="G46" s="90">
        <v>25.6432</v>
      </c>
      <c r="H46" s="90">
        <v>7.890985059158078</v>
      </c>
      <c r="I46" s="91" t="s">
        <v>175</v>
      </c>
    </row>
    <row r="47" spans="1:9" ht="12.75">
      <c r="A47" s="41"/>
      <c r="B47" s="88" t="s">
        <v>31</v>
      </c>
      <c r="C47" s="89">
        <v>1993</v>
      </c>
      <c r="D47" s="90">
        <v>6.937602</v>
      </c>
      <c r="E47" s="90">
        <v>1.0359662791400897</v>
      </c>
      <c r="F47" s="91" t="s">
        <v>175</v>
      </c>
      <c r="G47" s="90">
        <v>0.773853</v>
      </c>
      <c r="H47" s="90">
        <v>0.11555658756604888</v>
      </c>
      <c r="I47" s="91" t="s">
        <v>175</v>
      </c>
    </row>
    <row r="48" spans="1:9" ht="12.75">
      <c r="A48" s="41"/>
      <c r="B48" s="88" t="s">
        <v>32</v>
      </c>
      <c r="C48" s="89">
        <v>1994</v>
      </c>
      <c r="D48" s="90">
        <v>10.12347</v>
      </c>
      <c r="E48" s="90">
        <v>0.714132385659296</v>
      </c>
      <c r="F48" s="91" t="s">
        <v>175</v>
      </c>
      <c r="G48" s="90">
        <v>7.6663</v>
      </c>
      <c r="H48" s="90">
        <v>0.5407980769617395</v>
      </c>
      <c r="I48" s="91" t="s">
        <v>175</v>
      </c>
    </row>
    <row r="49" spans="1:10" ht="12.75">
      <c r="A49" s="39"/>
      <c r="B49" s="94" t="s">
        <v>33</v>
      </c>
      <c r="C49" s="95">
        <v>1994</v>
      </c>
      <c r="D49" s="96">
        <v>720.027</v>
      </c>
      <c r="E49" s="96">
        <v>0.6007671433646111</v>
      </c>
      <c r="F49" s="97" t="s">
        <v>175</v>
      </c>
      <c r="G49" s="96">
        <v>264.12</v>
      </c>
      <c r="H49" s="96">
        <v>0.22037314976446867</v>
      </c>
      <c r="I49" s="97" t="s">
        <v>175</v>
      </c>
      <c r="J49" s="40"/>
    </row>
    <row r="50" spans="1:10" ht="12.75">
      <c r="A50" s="39"/>
      <c r="B50" s="94" t="s">
        <v>34</v>
      </c>
      <c r="C50" s="95">
        <v>1994</v>
      </c>
      <c r="D50" s="96">
        <v>48.22062042</v>
      </c>
      <c r="E50" s="96">
        <v>1.346848957804536</v>
      </c>
      <c r="F50" s="97">
        <v>28.48573738774951</v>
      </c>
      <c r="G50" s="96">
        <v>28.33772</v>
      </c>
      <c r="H50" s="96">
        <v>0.7915001573212184</v>
      </c>
      <c r="I50" s="97">
        <v>15.022712116064568</v>
      </c>
      <c r="J50" s="40"/>
    </row>
    <row r="51" spans="1:10" ht="12.75">
      <c r="A51" s="39"/>
      <c r="B51" s="94" t="s">
        <v>35</v>
      </c>
      <c r="C51" s="95">
        <v>1994</v>
      </c>
      <c r="D51" s="96">
        <v>0.05544</v>
      </c>
      <c r="E51" s="96">
        <v>0.11498877905312631</v>
      </c>
      <c r="F51" s="97" t="s">
        <v>175</v>
      </c>
      <c r="G51" s="96">
        <v>0.386167</v>
      </c>
      <c r="H51" s="96">
        <v>0.8009536767786549</v>
      </c>
      <c r="I51" s="97" t="s">
        <v>175</v>
      </c>
      <c r="J51" s="40"/>
    </row>
    <row r="52" spans="1:10" ht="12.75">
      <c r="A52" s="39"/>
      <c r="B52" s="94" t="s">
        <v>36</v>
      </c>
      <c r="C52" s="95">
        <v>2000</v>
      </c>
      <c r="D52" s="96">
        <v>0.50148</v>
      </c>
      <c r="E52" s="96">
        <v>0.1652046379057476</v>
      </c>
      <c r="F52" s="97" t="s">
        <v>175</v>
      </c>
      <c r="G52" s="96">
        <v>0.2666</v>
      </c>
      <c r="H52" s="96">
        <v>0.0878271445833778</v>
      </c>
      <c r="I52" s="97" t="s">
        <v>175</v>
      </c>
      <c r="J52" s="40"/>
    </row>
    <row r="53" spans="1:10" ht="12.75">
      <c r="A53" s="39"/>
      <c r="B53" s="94" t="s">
        <v>37</v>
      </c>
      <c r="C53" s="95">
        <v>1994</v>
      </c>
      <c r="D53" s="96">
        <v>0.010592484</v>
      </c>
      <c r="E53" s="96">
        <v>0.573062324172257</v>
      </c>
      <c r="F53" s="97" t="s">
        <v>175</v>
      </c>
      <c r="G53" s="96">
        <v>0.03714389</v>
      </c>
      <c r="H53" s="96">
        <v>2.00951579744644</v>
      </c>
      <c r="I53" s="97" t="s">
        <v>175</v>
      </c>
      <c r="J53" s="40"/>
    </row>
    <row r="54" spans="1:9" ht="12.75">
      <c r="A54" s="41"/>
      <c r="B54" s="88" t="s">
        <v>38</v>
      </c>
      <c r="C54" s="89">
        <v>2005</v>
      </c>
      <c r="D54" s="90">
        <v>3.532641</v>
      </c>
      <c r="E54" s="90">
        <v>0.8161611713622844</v>
      </c>
      <c r="F54" s="91">
        <v>11.890507322193116</v>
      </c>
      <c r="G54" s="90">
        <v>2.592282</v>
      </c>
      <c r="H54" s="90">
        <v>0.5989060064754288</v>
      </c>
      <c r="I54" s="99">
        <v>1302.5124532479078</v>
      </c>
    </row>
    <row r="55" spans="1:9" ht="12.75">
      <c r="A55" s="41"/>
      <c r="B55" s="88" t="s">
        <v>39</v>
      </c>
      <c r="C55" s="89">
        <v>2000</v>
      </c>
      <c r="D55" s="90">
        <v>25.1475</v>
      </c>
      <c r="E55" s="90">
        <v>1.4551705904338397</v>
      </c>
      <c r="F55" s="91" t="s">
        <v>175</v>
      </c>
      <c r="G55" s="90">
        <v>185.6776</v>
      </c>
      <c r="H55" s="90">
        <v>10.744311872843754</v>
      </c>
      <c r="I55" s="91" t="s">
        <v>175</v>
      </c>
    </row>
    <row r="56" spans="1:9" ht="12.75">
      <c r="A56" s="41"/>
      <c r="B56" s="88" t="s">
        <v>40</v>
      </c>
      <c r="C56" s="89">
        <v>2008</v>
      </c>
      <c r="D56" s="90">
        <v>3.37449201580776</v>
      </c>
      <c r="E56" s="90">
        <v>0.7630267748091716</v>
      </c>
      <c r="F56" s="91">
        <v>-1.9733035190147774</v>
      </c>
      <c r="G56" s="90">
        <v>3.47076150702698</v>
      </c>
      <c r="H56" s="90">
        <v>0.784794851027286</v>
      </c>
      <c r="I56" s="91">
        <v>-11.416349658296781</v>
      </c>
    </row>
    <row r="57" spans="1:9" ht="12.75">
      <c r="A57" s="41"/>
      <c r="B57" s="88" t="s">
        <v>41</v>
      </c>
      <c r="C57" s="89">
        <v>1996</v>
      </c>
      <c r="D57" s="90">
        <v>6.64377</v>
      </c>
      <c r="E57" s="90">
        <v>0.6064623336335626</v>
      </c>
      <c r="F57" s="91">
        <v>-37.80569316662736</v>
      </c>
      <c r="G57" s="90">
        <v>7.03824</v>
      </c>
      <c r="H57" s="90">
        <v>0.6424706838245584</v>
      </c>
      <c r="I57" s="91">
        <v>-59.66601527802452</v>
      </c>
    </row>
    <row r="58" spans="1:9" ht="12.75">
      <c r="A58" s="41"/>
      <c r="B58" s="88" t="s">
        <v>42</v>
      </c>
      <c r="C58" s="89">
        <v>2008</v>
      </c>
      <c r="D58" s="90">
        <v>11.543149008476</v>
      </c>
      <c r="E58" s="90">
        <v>1.1185964386663263</v>
      </c>
      <c r="F58" s="91">
        <v>-37.48053091712492</v>
      </c>
      <c r="G58" s="90">
        <v>7.79013620328601</v>
      </c>
      <c r="H58" s="90">
        <v>0.7549082670008629</v>
      </c>
      <c r="I58" s="91">
        <v>-36.72066200337882</v>
      </c>
    </row>
    <row r="59" spans="1:10" ht="12.75">
      <c r="A59" s="39"/>
      <c r="B59" s="94" t="s">
        <v>43</v>
      </c>
      <c r="C59" s="95">
        <v>2003</v>
      </c>
      <c r="D59" s="96">
        <v>37.29348</v>
      </c>
      <c r="E59" s="96">
        <v>0.6708591722229993</v>
      </c>
      <c r="F59" s="97" t="s">
        <v>175</v>
      </c>
      <c r="G59" s="96">
        <v>6.0605</v>
      </c>
      <c r="H59" s="96">
        <v>0.1090201829718623</v>
      </c>
      <c r="I59" s="97" t="s">
        <v>175</v>
      </c>
      <c r="J59" s="40"/>
    </row>
    <row r="60" spans="1:10" ht="12.75">
      <c r="A60" s="39"/>
      <c r="B60" s="94" t="s">
        <v>44</v>
      </c>
      <c r="C60" s="95">
        <v>2008</v>
      </c>
      <c r="D60" s="96">
        <v>5.59087276643024</v>
      </c>
      <c r="E60" s="96">
        <v>1.0243061164669045</v>
      </c>
      <c r="F60" s="97">
        <v>0.9917858709227829</v>
      </c>
      <c r="G60" s="96">
        <v>6.77141195005953</v>
      </c>
      <c r="H60" s="96">
        <v>1.2405931895301716</v>
      </c>
      <c r="I60" s="97">
        <v>-35.91996853929716</v>
      </c>
      <c r="J60" s="40"/>
    </row>
    <row r="61" spans="1:10" ht="12.75">
      <c r="A61" s="39"/>
      <c r="B61" s="94" t="s">
        <v>45</v>
      </c>
      <c r="C61" s="95">
        <v>1994</v>
      </c>
      <c r="D61" s="96">
        <v>0.23604</v>
      </c>
      <c r="E61" s="96">
        <v>0.3866180746079194</v>
      </c>
      <c r="F61" s="97" t="s">
        <v>175</v>
      </c>
      <c r="G61" s="96">
        <v>0.0005735</v>
      </c>
      <c r="H61" s="96">
        <v>0.0009393554727488637</v>
      </c>
      <c r="I61" s="97" t="s">
        <v>175</v>
      </c>
      <c r="J61" s="40"/>
    </row>
    <row r="62" spans="1:10" ht="12.75">
      <c r="A62" s="39"/>
      <c r="B62" s="94" t="s">
        <v>46</v>
      </c>
      <c r="C62" s="95">
        <v>1994</v>
      </c>
      <c r="D62" s="96">
        <v>0.06258417669</v>
      </c>
      <c r="E62" s="96">
        <v>0.9111635077017152</v>
      </c>
      <c r="F62" s="97" t="s">
        <v>175</v>
      </c>
      <c r="G62" s="96">
        <v>0.0130715344</v>
      </c>
      <c r="H62" s="96">
        <v>0.1903085694319075</v>
      </c>
      <c r="I62" s="97" t="s">
        <v>175</v>
      </c>
      <c r="J62" s="40"/>
    </row>
    <row r="63" spans="1:10" ht="12.75">
      <c r="A63" s="39"/>
      <c r="B63" s="94" t="s">
        <v>47</v>
      </c>
      <c r="C63" s="95">
        <v>2000</v>
      </c>
      <c r="D63" s="96">
        <v>4.83651</v>
      </c>
      <c r="E63" s="96">
        <v>0.5477467343931576</v>
      </c>
      <c r="F63" s="97">
        <v>59.10880829015542</v>
      </c>
      <c r="G63" s="96">
        <v>3.17998</v>
      </c>
      <c r="H63" s="96">
        <v>0.36014060974453754</v>
      </c>
      <c r="I63" s="97">
        <v>279.3639053254438</v>
      </c>
      <c r="J63" s="40"/>
    </row>
    <row r="64" spans="1:9" ht="12.75">
      <c r="A64" s="41"/>
      <c r="B64" s="88" t="s">
        <v>48</v>
      </c>
      <c r="C64" s="89">
        <v>1990</v>
      </c>
      <c r="D64" s="90">
        <v>10.57308</v>
      </c>
      <c r="E64" s="90">
        <v>1.0286612250092086</v>
      </c>
      <c r="F64" s="91" t="s">
        <v>194</v>
      </c>
      <c r="G64" s="90">
        <v>0.1736</v>
      </c>
      <c r="H64" s="90">
        <v>0.016889646977191</v>
      </c>
      <c r="I64" s="91" t="s">
        <v>194</v>
      </c>
    </row>
    <row r="65" spans="1:9" ht="12.75">
      <c r="A65" s="41"/>
      <c r="B65" s="88" t="s">
        <v>49</v>
      </c>
      <c r="C65" s="89">
        <v>1990</v>
      </c>
      <c r="D65" s="90">
        <v>22.17474</v>
      </c>
      <c r="E65" s="90">
        <v>0.38374661814460426</v>
      </c>
      <c r="F65" s="91" t="s">
        <v>194</v>
      </c>
      <c r="G65" s="90">
        <v>10.32982</v>
      </c>
      <c r="H65" s="90">
        <v>0.1787634710054096</v>
      </c>
      <c r="I65" s="91" t="s">
        <v>194</v>
      </c>
    </row>
    <row r="66" spans="1:9" ht="12.75">
      <c r="A66" s="41"/>
      <c r="B66" s="88" t="s">
        <v>50</v>
      </c>
      <c r="C66" s="89">
        <v>1994</v>
      </c>
      <c r="D66" s="90">
        <v>3.10758</v>
      </c>
      <c r="E66" s="90">
        <v>0.5492247337941342</v>
      </c>
      <c r="F66" s="91" t="s">
        <v>175</v>
      </c>
      <c r="G66" s="90">
        <v>4.09448</v>
      </c>
      <c r="H66" s="90">
        <v>0.7236465957514872</v>
      </c>
      <c r="I66" s="91" t="s">
        <v>175</v>
      </c>
    </row>
    <row r="67" spans="1:9" ht="12.75">
      <c r="A67" s="41"/>
      <c r="B67" s="88" t="s">
        <v>51</v>
      </c>
      <c r="C67" s="89">
        <v>2000</v>
      </c>
      <c r="D67" s="90">
        <v>0.15498</v>
      </c>
      <c r="E67" s="90">
        <v>0.04237523326474951</v>
      </c>
      <c r="F67" s="91" t="s">
        <v>175</v>
      </c>
      <c r="G67" s="91" t="s">
        <v>175</v>
      </c>
      <c r="H67" s="91" t="s">
        <v>175</v>
      </c>
      <c r="I67" s="91" t="s">
        <v>175</v>
      </c>
    </row>
    <row r="68" spans="1:9" ht="12.75">
      <c r="A68" s="41"/>
      <c r="B68" s="88" t="s">
        <v>52</v>
      </c>
      <c r="C68" s="89">
        <v>2008</v>
      </c>
      <c r="D68" s="90">
        <v>1.61172627067885</v>
      </c>
      <c r="E68" s="90">
        <v>1.2015362226878799</v>
      </c>
      <c r="F68" s="91">
        <v>-40.82266973326854</v>
      </c>
      <c r="G68" s="90">
        <v>1.12531688474379</v>
      </c>
      <c r="H68" s="90">
        <v>0.838919749352007</v>
      </c>
      <c r="I68" s="91">
        <v>-43.28601561624742</v>
      </c>
    </row>
    <row r="69" spans="1:10" ht="12.75">
      <c r="A69" s="39"/>
      <c r="B69" s="94" t="s">
        <v>53</v>
      </c>
      <c r="C69" s="95">
        <v>1995</v>
      </c>
      <c r="D69" s="96">
        <v>37.443</v>
      </c>
      <c r="E69" s="96">
        <v>0.6570917952131118</v>
      </c>
      <c r="F69" s="97">
        <v>-0.4466778336125117</v>
      </c>
      <c r="G69" s="96">
        <v>7.44</v>
      </c>
      <c r="H69" s="96">
        <v>0.130565471687246</v>
      </c>
      <c r="I69" s="97">
        <v>140</v>
      </c>
      <c r="J69" s="40"/>
    </row>
    <row r="70" spans="1:10" ht="12.75">
      <c r="A70" s="39"/>
      <c r="B70" s="94" t="s">
        <v>54</v>
      </c>
      <c r="C70" s="95">
        <v>1994</v>
      </c>
      <c r="D70" s="96">
        <v>0.54243</v>
      </c>
      <c r="E70" s="96">
        <v>0.7148684142897245</v>
      </c>
      <c r="F70" s="97" t="s">
        <v>175</v>
      </c>
      <c r="G70" s="96">
        <v>0.0279</v>
      </c>
      <c r="H70" s="96">
        <v>0.036769405745779755</v>
      </c>
      <c r="I70" s="97" t="s">
        <v>175</v>
      </c>
      <c r="J70" s="40"/>
    </row>
    <row r="71" spans="1:10" ht="12.75">
      <c r="A71" s="39"/>
      <c r="B71" s="94" t="s">
        <v>55</v>
      </c>
      <c r="C71" s="95">
        <v>2008</v>
      </c>
      <c r="D71" s="96">
        <v>4.23711673744464</v>
      </c>
      <c r="E71" s="96">
        <v>0.798783352328905</v>
      </c>
      <c r="F71" s="97">
        <v>-32.57894808842748</v>
      </c>
      <c r="G71" s="96">
        <v>6.70413106133183</v>
      </c>
      <c r="H71" s="96">
        <v>1.2638661182728261</v>
      </c>
      <c r="I71" s="97">
        <v>-8.829314373427408</v>
      </c>
      <c r="J71" s="40"/>
    </row>
    <row r="72" spans="1:10" ht="12.75">
      <c r="A72" s="39"/>
      <c r="B72" s="94" t="s">
        <v>56</v>
      </c>
      <c r="C72" s="95">
        <v>2008</v>
      </c>
      <c r="D72" s="96">
        <v>54.4386003468534</v>
      </c>
      <c r="E72" s="96">
        <v>0.8775323919872494</v>
      </c>
      <c r="F72" s="97">
        <v>-17.375734370659558</v>
      </c>
      <c r="G72" s="96">
        <v>65.435431136439</v>
      </c>
      <c r="H72" s="96">
        <v>1.0547976994268056</v>
      </c>
      <c r="I72" s="97">
        <v>-29.09753730774183</v>
      </c>
      <c r="J72" s="40"/>
    </row>
    <row r="73" spans="1:10" ht="12.75">
      <c r="A73" s="39"/>
      <c r="B73" s="94" t="s">
        <v>57</v>
      </c>
      <c r="C73" s="95">
        <v>1994</v>
      </c>
      <c r="D73" s="96">
        <v>1.167369</v>
      </c>
      <c r="E73" s="96">
        <v>1.1088547356022682</v>
      </c>
      <c r="F73" s="97" t="s">
        <v>175</v>
      </c>
      <c r="G73" s="96">
        <v>0.94922</v>
      </c>
      <c r="H73" s="96">
        <v>0.9016404342828918</v>
      </c>
      <c r="I73" s="97" t="s">
        <v>175</v>
      </c>
      <c r="J73" s="40"/>
    </row>
    <row r="74" spans="1:9" ht="12.75">
      <c r="A74" s="41"/>
      <c r="B74" s="88" t="s">
        <v>58</v>
      </c>
      <c r="C74" s="89">
        <v>1993</v>
      </c>
      <c r="D74" s="90">
        <v>4.0107375</v>
      </c>
      <c r="E74" s="90">
        <v>3.988382615440457</v>
      </c>
      <c r="F74" s="91" t="s">
        <v>175</v>
      </c>
      <c r="G74" s="90">
        <v>0.0660083</v>
      </c>
      <c r="H74" s="90">
        <v>0.06564038563849624</v>
      </c>
      <c r="I74" s="91" t="s">
        <v>175</v>
      </c>
    </row>
    <row r="75" spans="1:9" ht="12.75">
      <c r="A75" s="41"/>
      <c r="B75" s="88" t="s">
        <v>59</v>
      </c>
      <c r="C75" s="89">
        <v>2006</v>
      </c>
      <c r="D75" s="90">
        <v>4.144623</v>
      </c>
      <c r="E75" s="90">
        <v>0.9396405689593412</v>
      </c>
      <c r="F75" s="91">
        <v>-42.19009958992384</v>
      </c>
      <c r="G75" s="90">
        <v>2.20193</v>
      </c>
      <c r="H75" s="90">
        <v>0.4992065039470761</v>
      </c>
      <c r="I75" s="91">
        <v>-8.842402464065714</v>
      </c>
    </row>
    <row r="76" spans="1:9" ht="12.75">
      <c r="A76" s="41"/>
      <c r="B76" s="88" t="s">
        <v>60</v>
      </c>
      <c r="C76" s="89">
        <v>2008</v>
      </c>
      <c r="D76" s="90">
        <v>47.7418629146401</v>
      </c>
      <c r="E76" s="90">
        <v>0.5803475219075084</v>
      </c>
      <c r="F76" s="91">
        <v>-53.77878106583048</v>
      </c>
      <c r="G76" s="90">
        <v>59.3807903043347</v>
      </c>
      <c r="H76" s="90">
        <v>0.7218296982596879</v>
      </c>
      <c r="I76" s="91">
        <v>-25.667964872457034</v>
      </c>
    </row>
    <row r="77" spans="1:9" ht="12.75">
      <c r="A77" s="41"/>
      <c r="B77" s="88" t="s">
        <v>61</v>
      </c>
      <c r="C77" s="89">
        <v>1996</v>
      </c>
      <c r="D77" s="90">
        <v>8.421</v>
      </c>
      <c r="E77" s="90">
        <v>0.4756823296131145</v>
      </c>
      <c r="F77" s="91">
        <v>16.631473628489488</v>
      </c>
      <c r="G77" s="90">
        <v>0.9176</v>
      </c>
      <c r="H77" s="90">
        <v>0.05183304900284929</v>
      </c>
      <c r="I77" s="91">
        <v>12.76190476190476</v>
      </c>
    </row>
    <row r="78" spans="1:9" ht="12.75">
      <c r="A78" s="41"/>
      <c r="B78" s="88" t="s">
        <v>62</v>
      </c>
      <c r="C78" s="89">
        <v>2008</v>
      </c>
      <c r="D78" s="90">
        <v>7.86652828168752</v>
      </c>
      <c r="E78" s="90">
        <v>0.7063396760777777</v>
      </c>
      <c r="F78" s="91">
        <v>-12.550598006595322</v>
      </c>
      <c r="G78" s="90">
        <v>7.10095893562168</v>
      </c>
      <c r="H78" s="90">
        <v>0.6375988053211012</v>
      </c>
      <c r="I78" s="91">
        <v>-30.381818602212505</v>
      </c>
    </row>
    <row r="79" spans="1:10" ht="12.75">
      <c r="A79" s="39"/>
      <c r="B79" s="94" t="s">
        <v>63</v>
      </c>
      <c r="C79" s="95">
        <v>1994</v>
      </c>
      <c r="D79" s="96">
        <v>1.4705103</v>
      </c>
      <c r="E79" s="96">
        <v>14.803099518814554</v>
      </c>
      <c r="F79" s="97" t="s">
        <v>175</v>
      </c>
      <c r="G79" s="96">
        <v>0.0009548</v>
      </c>
      <c r="H79" s="96">
        <v>0.00961162898387324</v>
      </c>
      <c r="I79" s="97" t="s">
        <v>175</v>
      </c>
      <c r="J79" s="40"/>
    </row>
    <row r="80" spans="1:10" ht="12.75">
      <c r="A80" s="39"/>
      <c r="B80" s="94" t="s">
        <v>64</v>
      </c>
      <c r="C80" s="95">
        <v>1990</v>
      </c>
      <c r="D80" s="96">
        <v>4.08786</v>
      </c>
      <c r="E80" s="96">
        <v>0.4587883823350996</v>
      </c>
      <c r="F80" s="97" t="s">
        <v>175</v>
      </c>
      <c r="G80" s="96">
        <v>6.40925</v>
      </c>
      <c r="H80" s="96">
        <v>0.7193224424224991</v>
      </c>
      <c r="I80" s="97" t="s">
        <v>194</v>
      </c>
      <c r="J80" s="40"/>
    </row>
    <row r="81" spans="1:10" ht="12.75">
      <c r="A81" s="39"/>
      <c r="B81" s="94" t="s">
        <v>65</v>
      </c>
      <c r="C81" s="95">
        <v>1994</v>
      </c>
      <c r="D81" s="96">
        <v>3.249519</v>
      </c>
      <c r="E81" s="96">
        <v>0.4494684629070695</v>
      </c>
      <c r="F81" s="97" t="s">
        <v>175</v>
      </c>
      <c r="G81" s="96">
        <v>0.227633</v>
      </c>
      <c r="H81" s="96">
        <v>0.031485845941176205</v>
      </c>
      <c r="I81" s="97" t="s">
        <v>175</v>
      </c>
      <c r="J81" s="40"/>
    </row>
    <row r="82" spans="1:10" ht="12.75">
      <c r="A82" s="39"/>
      <c r="B82" s="94" t="s">
        <v>66</v>
      </c>
      <c r="C82" s="95">
        <v>1994</v>
      </c>
      <c r="D82" s="96">
        <v>0.668682</v>
      </c>
      <c r="E82" s="96">
        <v>0.5880823706856748</v>
      </c>
      <c r="F82" s="97" t="s">
        <v>175</v>
      </c>
      <c r="G82" s="96">
        <v>0.846672</v>
      </c>
      <c r="H82" s="96">
        <v>0.7446183342054694</v>
      </c>
      <c r="I82" s="97" t="s">
        <v>175</v>
      </c>
      <c r="J82" s="40"/>
    </row>
    <row r="83" spans="1:10" ht="12.75">
      <c r="A83" s="39"/>
      <c r="B83" s="94" t="s">
        <v>67</v>
      </c>
      <c r="C83" s="95">
        <v>1998</v>
      </c>
      <c r="D83" s="96">
        <v>1.008</v>
      </c>
      <c r="E83" s="96">
        <v>1.3310040761999833</v>
      </c>
      <c r="F83" s="97">
        <v>50</v>
      </c>
      <c r="G83" s="96">
        <v>0.31</v>
      </c>
      <c r="H83" s="96">
        <v>0.4093365710535663</v>
      </c>
      <c r="I83" s="97">
        <v>0</v>
      </c>
      <c r="J83" s="40"/>
    </row>
    <row r="84" spans="1:9" ht="12.75">
      <c r="A84" s="41"/>
      <c r="B84" s="88" t="s">
        <v>68</v>
      </c>
      <c r="C84" s="89">
        <v>1994</v>
      </c>
      <c r="D84" s="90">
        <v>2.64999</v>
      </c>
      <c r="E84" s="90">
        <v>0.3438498141387425</v>
      </c>
      <c r="F84" s="91" t="s">
        <v>175</v>
      </c>
      <c r="G84" s="90">
        <v>2.2971</v>
      </c>
      <c r="H84" s="90">
        <v>0.298060524023904</v>
      </c>
      <c r="I84" s="91" t="s">
        <v>175</v>
      </c>
    </row>
    <row r="85" spans="1:9" ht="12.75">
      <c r="A85" s="41"/>
      <c r="B85" s="88" t="s">
        <v>69</v>
      </c>
      <c r="C85" s="89">
        <v>1995</v>
      </c>
      <c r="D85" s="90">
        <v>5.7622258134</v>
      </c>
      <c r="E85" s="90">
        <v>1.0311791172042504</v>
      </c>
      <c r="F85" s="91" t="s">
        <v>175</v>
      </c>
      <c r="G85" s="90">
        <v>0.978422</v>
      </c>
      <c r="H85" s="90">
        <v>0.17509350846108185</v>
      </c>
      <c r="I85" s="91" t="s">
        <v>175</v>
      </c>
    </row>
    <row r="86" spans="1:9" ht="12.75">
      <c r="A86" s="41"/>
      <c r="B86" s="88" t="s">
        <v>70</v>
      </c>
      <c r="C86" s="89">
        <v>2008</v>
      </c>
      <c r="D86" s="90">
        <v>8.47966414181883</v>
      </c>
      <c r="E86" s="90">
        <v>0.8469321406517192</v>
      </c>
      <c r="F86" s="91">
        <v>-25.081293303598756</v>
      </c>
      <c r="G86" s="90">
        <v>7.49788020400108</v>
      </c>
      <c r="H86" s="90">
        <v>0.748873496086687</v>
      </c>
      <c r="I86" s="91">
        <v>-43.36749844049468</v>
      </c>
    </row>
    <row r="87" spans="1:9" ht="12.75">
      <c r="A87" s="41"/>
      <c r="B87" s="88" t="s">
        <v>71</v>
      </c>
      <c r="C87" s="89">
        <v>2008</v>
      </c>
      <c r="D87" s="90">
        <v>0.46739612882684</v>
      </c>
      <c r="E87" s="90">
        <v>1.481586613075221</v>
      </c>
      <c r="F87" s="91">
        <v>5.009078223425902</v>
      </c>
      <c r="G87" s="90">
        <v>0.396324601570184</v>
      </c>
      <c r="H87" s="90">
        <v>1.2562988606529433</v>
      </c>
      <c r="I87" s="91">
        <v>5.122870583996615</v>
      </c>
    </row>
    <row r="88" spans="1:9" ht="12.75">
      <c r="A88" s="41"/>
      <c r="B88" s="88" t="s">
        <v>72</v>
      </c>
      <c r="C88" s="89">
        <v>1994</v>
      </c>
      <c r="D88" s="90">
        <v>379.596</v>
      </c>
      <c r="E88" s="90">
        <v>0.4060016037617382</v>
      </c>
      <c r="F88" s="91" t="s">
        <v>175</v>
      </c>
      <c r="G88" s="90">
        <v>55.304</v>
      </c>
      <c r="H88" s="90">
        <v>0.05915107823696553</v>
      </c>
      <c r="I88" s="91" t="s">
        <v>175</v>
      </c>
    </row>
    <row r="89" spans="1:10" ht="12.75">
      <c r="A89" s="39"/>
      <c r="B89" s="94" t="s">
        <v>73</v>
      </c>
      <c r="C89" s="95">
        <v>1994</v>
      </c>
      <c r="D89" s="96">
        <v>126.882</v>
      </c>
      <c r="E89" s="96">
        <v>0.6723124336692744</v>
      </c>
      <c r="F89" s="97">
        <v>19.57253116960223</v>
      </c>
      <c r="G89" s="96">
        <v>18.1629</v>
      </c>
      <c r="H89" s="96">
        <v>0.0962401562198867</v>
      </c>
      <c r="I89" s="97">
        <v>0.8086717136958015</v>
      </c>
      <c r="J89" s="40"/>
    </row>
    <row r="90" spans="1:10" ht="12.75">
      <c r="A90" s="39"/>
      <c r="B90" s="94" t="s">
        <v>74</v>
      </c>
      <c r="C90" s="95">
        <v>1994</v>
      </c>
      <c r="D90" s="96">
        <v>53.144385</v>
      </c>
      <c r="E90" s="96">
        <v>0.8680220173241527</v>
      </c>
      <c r="F90" s="97" t="s">
        <v>175</v>
      </c>
      <c r="G90" s="96">
        <v>21.64358</v>
      </c>
      <c r="H90" s="96">
        <v>0.35351061026892466</v>
      </c>
      <c r="I90" s="97" t="s">
        <v>175</v>
      </c>
      <c r="J90" s="40"/>
    </row>
    <row r="91" spans="1:10" ht="12.75">
      <c r="A91" s="39"/>
      <c r="B91" s="94" t="s">
        <v>75</v>
      </c>
      <c r="C91" s="95">
        <v>2008</v>
      </c>
      <c r="D91" s="96">
        <v>12.1650432044882</v>
      </c>
      <c r="E91" s="96">
        <v>2.74174626969181</v>
      </c>
      <c r="F91" s="97">
        <v>-10.383921711281133</v>
      </c>
      <c r="G91" s="96">
        <v>7.19485627456202</v>
      </c>
      <c r="H91" s="96">
        <v>1.6215701021490165</v>
      </c>
      <c r="I91" s="97">
        <v>-18.45511630091555</v>
      </c>
      <c r="J91" s="40"/>
    </row>
    <row r="92" spans="1:10" ht="12.75">
      <c r="A92" s="39"/>
      <c r="B92" s="94" t="s">
        <v>76</v>
      </c>
      <c r="C92" s="95">
        <v>2005</v>
      </c>
      <c r="D92" s="96">
        <v>5.64779121447213</v>
      </c>
      <c r="E92" s="96">
        <v>0.8440148518738225</v>
      </c>
      <c r="F92" s="97" t="s">
        <v>175</v>
      </c>
      <c r="G92" s="96">
        <v>2.73676382707571</v>
      </c>
      <c r="H92" s="96">
        <v>0.40898631489847537</v>
      </c>
      <c r="I92" s="97" t="s">
        <v>175</v>
      </c>
      <c r="J92" s="40"/>
    </row>
    <row r="93" spans="1:10" ht="12.75">
      <c r="A93" s="39"/>
      <c r="B93" s="94" t="s">
        <v>77</v>
      </c>
      <c r="C93" s="95">
        <v>2008</v>
      </c>
      <c r="D93" s="96">
        <v>35.9755611373891</v>
      </c>
      <c r="E93" s="96">
        <v>0.6035792663192638</v>
      </c>
      <c r="F93" s="97">
        <v>-13.444925617792478</v>
      </c>
      <c r="G93" s="96">
        <v>29.4343165449559</v>
      </c>
      <c r="H93" s="96">
        <v>0.4938336643858337</v>
      </c>
      <c r="I93" s="97">
        <v>-20.91464292697195</v>
      </c>
      <c r="J93" s="40"/>
    </row>
    <row r="94" spans="1:9" ht="12.75">
      <c r="A94" s="41"/>
      <c r="B94" s="88" t="s">
        <v>78</v>
      </c>
      <c r="C94" s="89">
        <v>1994</v>
      </c>
      <c r="D94" s="90">
        <v>1.21791369</v>
      </c>
      <c r="E94" s="90">
        <v>0.49822283429521425</v>
      </c>
      <c r="F94" s="91" t="s">
        <v>175</v>
      </c>
      <c r="G94" s="90">
        <v>106.5350991</v>
      </c>
      <c r="H94" s="90">
        <v>43.581264798430446</v>
      </c>
      <c r="I94" s="91" t="s">
        <v>175</v>
      </c>
    </row>
    <row r="95" spans="1:9" ht="12.75">
      <c r="A95" s="41"/>
      <c r="B95" s="88" t="s">
        <v>79</v>
      </c>
      <c r="C95" s="89">
        <v>2008</v>
      </c>
      <c r="D95" s="90">
        <v>21.2826521930528</v>
      </c>
      <c r="E95" s="90">
        <v>0.16719408617282078</v>
      </c>
      <c r="F95" s="91">
        <v>-33.27140307000799</v>
      </c>
      <c r="G95" s="90">
        <v>22.4596759049411</v>
      </c>
      <c r="H95" s="90">
        <v>0.17644065009388804</v>
      </c>
      <c r="I95" s="91">
        <v>-28.677641245180112</v>
      </c>
    </row>
    <row r="96" spans="1:9" ht="12.75">
      <c r="A96" s="41"/>
      <c r="B96" s="88" t="s">
        <v>80</v>
      </c>
      <c r="C96" s="89">
        <v>2000</v>
      </c>
      <c r="D96" s="90">
        <v>2.7451284</v>
      </c>
      <c r="E96" s="90">
        <v>0.5656140076153428</v>
      </c>
      <c r="F96" s="91" t="s">
        <v>175</v>
      </c>
      <c r="G96" s="90">
        <v>0.3484865</v>
      </c>
      <c r="H96" s="90">
        <v>0.07180314256515075</v>
      </c>
      <c r="I96" s="91" t="s">
        <v>175</v>
      </c>
    </row>
    <row r="97" spans="1:9" s="32" customFormat="1" ht="12.75">
      <c r="A97" s="42"/>
      <c r="B97" s="88" t="s">
        <v>81</v>
      </c>
      <c r="C97" s="89">
        <v>2008</v>
      </c>
      <c r="D97" s="90">
        <v>41.4559976755546</v>
      </c>
      <c r="E97" s="90">
        <v>2.6708769366165095</v>
      </c>
      <c r="F97" s="91">
        <v>-39.46338422076419</v>
      </c>
      <c r="G97" s="90">
        <v>2.88006807302984</v>
      </c>
      <c r="H97" s="90">
        <v>0.185553546493874</v>
      </c>
      <c r="I97" s="91">
        <v>-41.902596047356276</v>
      </c>
    </row>
    <row r="98" spans="1:9" ht="12.75">
      <c r="A98" s="41"/>
      <c r="B98" s="88" t="s">
        <v>82</v>
      </c>
      <c r="C98" s="89">
        <v>1994</v>
      </c>
      <c r="D98" s="90">
        <v>15.5370923484</v>
      </c>
      <c r="E98" s="90">
        <v>0.5821975395864433</v>
      </c>
      <c r="F98" s="91" t="s">
        <v>175</v>
      </c>
      <c r="G98" s="90">
        <v>0.41717289</v>
      </c>
      <c r="H98" s="90">
        <v>0.015632077398650288</v>
      </c>
      <c r="I98" s="91" t="s">
        <v>175</v>
      </c>
    </row>
    <row r="99" spans="1:10" ht="12.75">
      <c r="A99" s="39"/>
      <c r="B99" s="94" t="s">
        <v>83</v>
      </c>
      <c r="C99" s="95">
        <v>1994</v>
      </c>
      <c r="D99" s="96">
        <v>0.009416240001</v>
      </c>
      <c r="E99" s="96">
        <v>0.12357270342519686</v>
      </c>
      <c r="F99" s="97" t="s">
        <v>175</v>
      </c>
      <c r="G99" s="96">
        <v>2.6254117E-06</v>
      </c>
      <c r="H99" s="97">
        <v>3.4454221784776903E-05</v>
      </c>
      <c r="I99" s="97" t="s">
        <v>175</v>
      </c>
      <c r="J99" s="40"/>
    </row>
    <row r="100" spans="1:10" ht="12.75">
      <c r="A100" s="39"/>
      <c r="B100" s="94" t="s">
        <v>84</v>
      </c>
      <c r="C100" s="95">
        <v>1990</v>
      </c>
      <c r="D100" s="96">
        <v>20.4732738</v>
      </c>
      <c r="E100" s="96">
        <v>1.0163857581402609</v>
      </c>
      <c r="F100" s="97" t="s">
        <v>175</v>
      </c>
      <c r="G100" s="96">
        <v>12.0032</v>
      </c>
      <c r="H100" s="96">
        <v>0.5958930482387814</v>
      </c>
      <c r="I100" s="97" t="s">
        <v>194</v>
      </c>
      <c r="J100" s="40"/>
    </row>
    <row r="101" spans="1:10" ht="12.75">
      <c r="A101" s="39"/>
      <c r="B101" s="94" t="s">
        <v>85</v>
      </c>
      <c r="C101" s="95">
        <v>2001</v>
      </c>
      <c r="D101" s="96">
        <v>25.935</v>
      </c>
      <c r="E101" s="96">
        <v>0.5552758658032154</v>
      </c>
      <c r="F101" s="97">
        <v>-9.311205757086213</v>
      </c>
      <c r="G101" s="96">
        <v>15.5</v>
      </c>
      <c r="H101" s="96">
        <v>0.331859491804505</v>
      </c>
      <c r="I101" s="97">
        <v>256.63338088445084</v>
      </c>
      <c r="J101" s="40"/>
    </row>
    <row r="102" spans="1:10" ht="12.75">
      <c r="A102" s="39"/>
      <c r="B102" s="94" t="s">
        <v>86</v>
      </c>
      <c r="C102" s="95">
        <v>2005</v>
      </c>
      <c r="D102" s="96">
        <v>3.023307</v>
      </c>
      <c r="E102" s="96">
        <v>0.5790348241726608</v>
      </c>
      <c r="F102" s="97">
        <v>-50.41639113903125</v>
      </c>
      <c r="G102" s="96">
        <v>0.15345</v>
      </c>
      <c r="H102" s="96">
        <v>0.029389305740136484</v>
      </c>
      <c r="I102" s="97">
        <v>-16.52613827993254</v>
      </c>
      <c r="J102" s="40"/>
    </row>
    <row r="103" spans="1:10" ht="12.75">
      <c r="A103" s="39"/>
      <c r="B103" s="94" t="s">
        <v>87</v>
      </c>
      <c r="C103" s="95">
        <v>1990</v>
      </c>
      <c r="D103" s="96">
        <v>6.41445</v>
      </c>
      <c r="E103" s="96">
        <v>1.5248570635937746</v>
      </c>
      <c r="F103" s="97" t="s">
        <v>175</v>
      </c>
      <c r="G103" s="96">
        <v>0.0372</v>
      </c>
      <c r="H103" s="96">
        <v>0.008843265247322594</v>
      </c>
      <c r="I103" s="97" t="s">
        <v>194</v>
      </c>
      <c r="J103" s="40"/>
    </row>
    <row r="104" spans="1:9" ht="12.75">
      <c r="A104" s="41"/>
      <c r="B104" s="88" t="s">
        <v>88</v>
      </c>
      <c r="C104" s="89">
        <v>2008</v>
      </c>
      <c r="D104" s="90">
        <v>1.9744102194825</v>
      </c>
      <c r="E104" s="90">
        <v>0.8740988976345795</v>
      </c>
      <c r="F104" s="91">
        <v>-47.10049056682971</v>
      </c>
      <c r="G104" s="90">
        <v>1.5360098685612</v>
      </c>
      <c r="H104" s="90">
        <v>0.6800129575996051</v>
      </c>
      <c r="I104" s="91">
        <v>-59.470696946443766</v>
      </c>
    </row>
    <row r="105" spans="1:9" ht="12.75">
      <c r="A105" s="41"/>
      <c r="B105" s="88" t="s">
        <v>89</v>
      </c>
      <c r="C105" s="89">
        <v>1994</v>
      </c>
      <c r="D105" s="90">
        <v>1.1291112</v>
      </c>
      <c r="E105" s="90">
        <v>0.33280392557952</v>
      </c>
      <c r="F105" s="91" t="s">
        <v>175</v>
      </c>
      <c r="G105" s="90">
        <v>0.9704612</v>
      </c>
      <c r="H105" s="90">
        <v>0.2860420629806981</v>
      </c>
      <c r="I105" s="91" t="s">
        <v>175</v>
      </c>
    </row>
    <row r="106" spans="1:9" ht="12.75">
      <c r="A106" s="41"/>
      <c r="B106" s="88" t="s">
        <v>90</v>
      </c>
      <c r="C106" s="89">
        <v>1994</v>
      </c>
      <c r="D106" s="90">
        <v>0.97041</v>
      </c>
      <c r="E106" s="90">
        <v>0.5716084804995986</v>
      </c>
      <c r="F106" s="91" t="s">
        <v>175</v>
      </c>
      <c r="G106" s="90">
        <v>0.2139</v>
      </c>
      <c r="H106" s="90">
        <v>0.12599525353084173</v>
      </c>
      <c r="I106" s="91" t="s">
        <v>175</v>
      </c>
    </row>
    <row r="107" spans="1:9" ht="12.75">
      <c r="A107" s="41"/>
      <c r="B107" s="88" t="s">
        <v>91</v>
      </c>
      <c r="C107" s="89">
        <v>2008</v>
      </c>
      <c r="D107" s="90">
        <v>0.0149459397404494</v>
      </c>
      <c r="E107" s="90">
        <v>0.4194880501964523</v>
      </c>
      <c r="F107" s="91">
        <v>11.551601247467687</v>
      </c>
      <c r="G107" s="90">
        <v>0.0130047508709969</v>
      </c>
      <c r="H107" s="90">
        <v>0.3650046555052598</v>
      </c>
      <c r="I107" s="91">
        <v>-0.6585356435613505</v>
      </c>
    </row>
    <row r="108" spans="1:9" ht="12.75">
      <c r="A108" s="41"/>
      <c r="B108" s="88" t="s">
        <v>92</v>
      </c>
      <c r="C108" s="89">
        <v>2008</v>
      </c>
      <c r="D108" s="90">
        <v>3.42832324550073</v>
      </c>
      <c r="E108" s="90">
        <v>1.032324316051982</v>
      </c>
      <c r="F108" s="91">
        <v>-46.09115750863777</v>
      </c>
      <c r="G108" s="90">
        <v>5.71568102738442</v>
      </c>
      <c r="H108" s="90">
        <v>1.7210852317118979</v>
      </c>
      <c r="I108" s="91">
        <v>-21.411764910601747</v>
      </c>
    </row>
    <row r="109" spans="1:10" ht="12.75">
      <c r="A109" s="39"/>
      <c r="B109" s="94" t="s">
        <v>93</v>
      </c>
      <c r="C109" s="95">
        <v>2008</v>
      </c>
      <c r="D109" s="96">
        <v>0.451239851694498</v>
      </c>
      <c r="E109" s="96">
        <v>0.9389054804068605</v>
      </c>
      <c r="F109" s="97">
        <v>-3.822141331966762</v>
      </c>
      <c r="G109" s="96">
        <v>0.464701801093558</v>
      </c>
      <c r="H109" s="96">
        <v>0.9669160783632986</v>
      </c>
      <c r="I109" s="97">
        <v>-1.8869011609990736</v>
      </c>
      <c r="J109" s="40"/>
    </row>
    <row r="110" spans="1:10" ht="12.75">
      <c r="A110" s="39"/>
      <c r="B110" s="94" t="s">
        <v>94</v>
      </c>
      <c r="C110" s="95">
        <v>1994</v>
      </c>
      <c r="D110" s="96">
        <v>7.75509</v>
      </c>
      <c r="E110" s="96">
        <v>0.6094547616136131</v>
      </c>
      <c r="F110" s="97" t="s">
        <v>175</v>
      </c>
      <c r="G110" s="96">
        <v>13.0324</v>
      </c>
      <c r="H110" s="96">
        <v>1.0241864678879615</v>
      </c>
      <c r="I110" s="97" t="s">
        <v>175</v>
      </c>
      <c r="J110" s="40"/>
    </row>
    <row r="111" spans="1:10" ht="12.75">
      <c r="A111" s="39"/>
      <c r="B111" s="94" t="s">
        <v>95</v>
      </c>
      <c r="C111" s="95">
        <v>1994</v>
      </c>
      <c r="D111" s="96">
        <v>3.94548</v>
      </c>
      <c r="E111" s="96">
        <v>0.39533174518482894</v>
      </c>
      <c r="F111" s="97">
        <v>-43.9849736143824</v>
      </c>
      <c r="G111" s="96">
        <v>2.4056</v>
      </c>
      <c r="H111" s="96">
        <v>0.24103785755259802</v>
      </c>
      <c r="I111" s="97">
        <v>625.2336448598132</v>
      </c>
      <c r="J111" s="40"/>
    </row>
    <row r="112" spans="1:10" ht="12.75">
      <c r="A112" s="39"/>
      <c r="B112" s="94" t="s">
        <v>96</v>
      </c>
      <c r="C112" s="95">
        <v>1994</v>
      </c>
      <c r="D112" s="96">
        <v>46.84953</v>
      </c>
      <c r="E112" s="96">
        <v>2.333280342187337</v>
      </c>
      <c r="F112" s="97" t="s">
        <v>175</v>
      </c>
      <c r="G112" s="96">
        <v>0.12524</v>
      </c>
      <c r="H112" s="96">
        <v>0.006237416470464956</v>
      </c>
      <c r="I112" s="97" t="s">
        <v>175</v>
      </c>
      <c r="J112" s="40"/>
    </row>
    <row r="113" spans="1:10" ht="12.75">
      <c r="A113" s="39"/>
      <c r="B113" s="94" t="s">
        <v>97</v>
      </c>
      <c r="C113" s="95">
        <v>1994</v>
      </c>
      <c r="D113" s="96">
        <v>0.023982</v>
      </c>
      <c r="E113" s="96">
        <v>0.09914915783990276</v>
      </c>
      <c r="F113" s="97" t="s">
        <v>175</v>
      </c>
      <c r="G113" s="97" t="s">
        <v>175</v>
      </c>
      <c r="H113" s="97" t="s">
        <v>175</v>
      </c>
      <c r="I113" s="97" t="s">
        <v>175</v>
      </c>
      <c r="J113" s="40"/>
    </row>
    <row r="114" spans="1:9" ht="12.75">
      <c r="A114" s="41"/>
      <c r="B114" s="88" t="s">
        <v>98</v>
      </c>
      <c r="C114" s="89">
        <v>1995</v>
      </c>
      <c r="D114" s="90">
        <v>7.15718178</v>
      </c>
      <c r="E114" s="90">
        <v>0.7495243494975634</v>
      </c>
      <c r="F114" s="91" t="s">
        <v>175</v>
      </c>
      <c r="G114" s="90">
        <v>0.55441361</v>
      </c>
      <c r="H114" s="90">
        <v>0.058060073526293166</v>
      </c>
      <c r="I114" s="91" t="s">
        <v>175</v>
      </c>
    </row>
    <row r="115" spans="1:9" ht="12.75">
      <c r="A115" s="41"/>
      <c r="B115" s="88" t="s">
        <v>99</v>
      </c>
      <c r="C115" s="89">
        <v>2008</v>
      </c>
      <c r="D115" s="90">
        <v>0.229282819895875</v>
      </c>
      <c r="E115" s="90">
        <v>0.5627138433458949</v>
      </c>
      <c r="F115" s="91">
        <v>43.13944402884397</v>
      </c>
      <c r="G115" s="90">
        <v>0.0382611489833001</v>
      </c>
      <c r="H115" s="90">
        <v>0.0939018379353508</v>
      </c>
      <c r="I115" s="91">
        <v>-3.5325523962427923</v>
      </c>
    </row>
    <row r="116" spans="1:9" ht="12.75">
      <c r="A116" s="41"/>
      <c r="B116" s="88" t="s">
        <v>100</v>
      </c>
      <c r="C116" s="89">
        <v>2000</v>
      </c>
      <c r="D116" s="90">
        <v>4.1467251</v>
      </c>
      <c r="E116" s="90">
        <v>1.5926033705362288</v>
      </c>
      <c r="F116" s="91" t="s">
        <v>175</v>
      </c>
      <c r="G116" s="90">
        <v>1.66005</v>
      </c>
      <c r="H116" s="90">
        <v>0.6375636584297971</v>
      </c>
      <c r="I116" s="91" t="s">
        <v>175</v>
      </c>
    </row>
    <row r="117" spans="1:9" ht="12.75">
      <c r="A117" s="41"/>
      <c r="B117" s="88" t="s">
        <v>101</v>
      </c>
      <c r="C117" s="89">
        <v>1995</v>
      </c>
      <c r="D117" s="90">
        <v>0.0966</v>
      </c>
      <c r="E117" s="90">
        <v>0.08559967177931235</v>
      </c>
      <c r="F117" s="91" t="s">
        <v>175</v>
      </c>
      <c r="G117" s="90">
        <v>0.22382</v>
      </c>
      <c r="H117" s="90">
        <v>0.19833249003774006</v>
      </c>
      <c r="I117" s="91" t="s">
        <v>175</v>
      </c>
    </row>
    <row r="118" spans="1:9" s="32" customFormat="1" ht="12.75">
      <c r="A118" s="42"/>
      <c r="B118" s="88" t="s">
        <v>102</v>
      </c>
      <c r="C118" s="89">
        <v>2002</v>
      </c>
      <c r="D118" s="90">
        <v>142.918742516514</v>
      </c>
      <c r="E118" s="90">
        <v>1.4005808004153915</v>
      </c>
      <c r="F118" s="91">
        <v>34.11777728964441</v>
      </c>
      <c r="G118" s="90">
        <v>12.0327474650506</v>
      </c>
      <c r="H118" s="90">
        <v>0.11791899913931532</v>
      </c>
      <c r="I118" s="91">
        <v>16.074628400819236</v>
      </c>
    </row>
    <row r="119" spans="1:10" ht="12.75">
      <c r="A119" s="39"/>
      <c r="B119" s="94" t="s">
        <v>103</v>
      </c>
      <c r="C119" s="95">
        <v>1994</v>
      </c>
      <c r="D119" s="96">
        <v>0.007124082</v>
      </c>
      <c r="E119" s="96">
        <v>0.06732327842825958</v>
      </c>
      <c r="F119" s="97" t="s">
        <v>175</v>
      </c>
      <c r="G119" s="96">
        <v>0.00291524</v>
      </c>
      <c r="H119" s="96">
        <v>0.02754930589024655</v>
      </c>
      <c r="I119" s="97" t="s">
        <v>175</v>
      </c>
      <c r="J119" s="40"/>
    </row>
    <row r="120" spans="1:10" ht="12.75">
      <c r="A120" s="39"/>
      <c r="B120" s="94" t="s">
        <v>104</v>
      </c>
      <c r="C120" s="95">
        <v>2008</v>
      </c>
      <c r="D120" s="96">
        <v>0.000582655371504371</v>
      </c>
      <c r="E120" s="96">
        <v>0.01781003733774632</v>
      </c>
      <c r="F120" s="97">
        <v>-9.696263067890783</v>
      </c>
      <c r="G120" s="96">
        <v>0.00295004428909453</v>
      </c>
      <c r="H120" s="96">
        <v>0.09017405743831668</v>
      </c>
      <c r="I120" s="97">
        <v>80.338993520092</v>
      </c>
      <c r="J120" s="40"/>
    </row>
    <row r="121" spans="1:10" ht="12.75">
      <c r="A121" s="39"/>
      <c r="B121" s="94" t="s">
        <v>105</v>
      </c>
      <c r="C121" s="95">
        <v>1998</v>
      </c>
      <c r="D121" s="96">
        <v>6.8376</v>
      </c>
      <c r="E121" s="96">
        <v>2.9323357605070433</v>
      </c>
      <c r="F121" s="97">
        <v>21.311475409836063</v>
      </c>
      <c r="G121" s="96">
        <v>0.031</v>
      </c>
      <c r="H121" s="96">
        <v>0.013294490548689357</v>
      </c>
      <c r="I121" s="97">
        <v>0</v>
      </c>
      <c r="J121" s="40"/>
    </row>
    <row r="122" spans="1:10" ht="12.75">
      <c r="A122" s="39"/>
      <c r="B122" s="94" t="s">
        <v>106</v>
      </c>
      <c r="C122" s="95">
        <v>1994</v>
      </c>
      <c r="D122" s="96">
        <v>7.35</v>
      </c>
      <c r="E122" s="96">
        <v>0.2768706862087396</v>
      </c>
      <c r="F122" s="97" t="s">
        <v>175</v>
      </c>
      <c r="G122" s="96">
        <v>8.68</v>
      </c>
      <c r="H122" s="96">
        <v>0.3269710960941306</v>
      </c>
      <c r="I122" s="97" t="s">
        <v>175</v>
      </c>
      <c r="J122" s="40"/>
    </row>
    <row r="123" spans="1:10" s="32" customFormat="1" ht="12.75">
      <c r="A123" s="39"/>
      <c r="B123" s="94" t="s">
        <v>107</v>
      </c>
      <c r="C123" s="95">
        <v>1994</v>
      </c>
      <c r="D123" s="96">
        <v>5.657146404</v>
      </c>
      <c r="E123" s="96">
        <v>0.3669581219962446</v>
      </c>
      <c r="F123" s="97">
        <v>13.507741962668021</v>
      </c>
      <c r="G123" s="96">
        <v>0.98115</v>
      </c>
      <c r="H123" s="96">
        <v>0.06364356438469422</v>
      </c>
      <c r="I123" s="97">
        <v>37.012987012987026</v>
      </c>
      <c r="J123" s="40"/>
    </row>
    <row r="124" spans="1:9" ht="12.75">
      <c r="A124" s="41"/>
      <c r="B124" s="88" t="s">
        <v>108</v>
      </c>
      <c r="C124" s="89">
        <v>1994</v>
      </c>
      <c r="D124" s="90">
        <v>3.54606</v>
      </c>
      <c r="E124" s="90">
        <v>2.2425888625030437</v>
      </c>
      <c r="F124" s="91" t="s">
        <v>175</v>
      </c>
      <c r="G124" s="90">
        <v>0.2294</v>
      </c>
      <c r="H124" s="90">
        <v>0.14507647503375526</v>
      </c>
      <c r="I124" s="91" t="s">
        <v>175</v>
      </c>
    </row>
    <row r="125" spans="1:9" ht="12.75">
      <c r="A125" s="41"/>
      <c r="B125" s="88" t="s">
        <v>109</v>
      </c>
      <c r="C125" s="89">
        <v>1994</v>
      </c>
      <c r="D125" s="90">
        <v>0.0072723</v>
      </c>
      <c r="E125" s="90">
        <v>0.7377054169202678</v>
      </c>
      <c r="F125" s="91" t="s">
        <v>175</v>
      </c>
      <c r="G125" s="90">
        <v>0.00031</v>
      </c>
      <c r="H125" s="91">
        <v>0.031446540880503145</v>
      </c>
      <c r="I125" s="91" t="s">
        <v>175</v>
      </c>
    </row>
    <row r="126" spans="1:9" ht="12.75">
      <c r="A126" s="41"/>
      <c r="B126" s="88" t="s">
        <v>110</v>
      </c>
      <c r="C126" s="89">
        <v>1994</v>
      </c>
      <c r="D126" s="90">
        <v>19.91787</v>
      </c>
      <c r="E126" s="90">
        <v>0.9443547269463315</v>
      </c>
      <c r="F126" s="91" t="s">
        <v>175</v>
      </c>
      <c r="G126" s="90">
        <v>9.641</v>
      </c>
      <c r="H126" s="90">
        <v>0.4571032907881004</v>
      </c>
      <c r="I126" s="91" t="s">
        <v>175</v>
      </c>
    </row>
    <row r="127" spans="1:9" ht="12.75">
      <c r="A127" s="41"/>
      <c r="B127" s="88" t="s">
        <v>111</v>
      </c>
      <c r="C127" s="89">
        <v>2008</v>
      </c>
      <c r="D127" s="90">
        <v>17.072306530735</v>
      </c>
      <c r="E127" s="90">
        <v>1.0329557008235362</v>
      </c>
      <c r="F127" s="91">
        <v>-33.1661293652525</v>
      </c>
      <c r="G127" s="90">
        <v>11.7551149330697</v>
      </c>
      <c r="H127" s="90">
        <v>0.7112403331143485</v>
      </c>
      <c r="I127" s="91">
        <v>-41.874750243457136</v>
      </c>
    </row>
    <row r="128" spans="1:9" ht="12.75">
      <c r="A128" s="41"/>
      <c r="B128" s="88" t="s">
        <v>112</v>
      </c>
      <c r="C128" s="89">
        <v>2008</v>
      </c>
      <c r="D128" s="90">
        <v>25.8162391391442</v>
      </c>
      <c r="E128" s="90">
        <v>6.103124048852957</v>
      </c>
      <c r="F128" s="91">
        <v>1.4135188096347946</v>
      </c>
      <c r="G128" s="90">
        <v>11.9134164505159</v>
      </c>
      <c r="H128" s="90">
        <v>2.816407845126364</v>
      </c>
      <c r="I128" s="91">
        <v>21.82820004697153</v>
      </c>
    </row>
    <row r="129" spans="1:10" ht="12.75">
      <c r="A129" s="39"/>
      <c r="B129" s="94" t="s">
        <v>113</v>
      </c>
      <c r="C129" s="95">
        <v>1994</v>
      </c>
      <c r="D129" s="96">
        <v>4.12986</v>
      </c>
      <c r="E129" s="96">
        <v>0.9062446100755873</v>
      </c>
      <c r="F129" s="97" t="s">
        <v>175</v>
      </c>
      <c r="G129" s="96">
        <v>0.7936</v>
      </c>
      <c r="H129" s="96">
        <v>0.1741453033652439</v>
      </c>
      <c r="I129" s="97" t="s">
        <v>175</v>
      </c>
      <c r="J129" s="40"/>
    </row>
    <row r="130" spans="1:10" ht="12.75">
      <c r="A130" s="39"/>
      <c r="B130" s="94" t="s">
        <v>114</v>
      </c>
      <c r="C130" s="95">
        <v>2000</v>
      </c>
      <c r="D130" s="96">
        <v>6.762</v>
      </c>
      <c r="E130" s="96">
        <v>0.6129971718003896</v>
      </c>
      <c r="F130" s="97">
        <v>96.77892456162144</v>
      </c>
      <c r="G130" s="96">
        <v>4.96</v>
      </c>
      <c r="H130" s="96">
        <v>0.4496400432017054</v>
      </c>
      <c r="I130" s="97">
        <v>506.681075342206</v>
      </c>
      <c r="J130" s="40"/>
    </row>
    <row r="131" spans="1:10" ht="12.75">
      <c r="A131" s="39"/>
      <c r="B131" s="94" t="s">
        <v>115</v>
      </c>
      <c r="C131" s="95">
        <v>1994</v>
      </c>
      <c r="D131" s="96">
        <v>124.155284623609</v>
      </c>
      <c r="E131" s="96">
        <v>1.1523735068996854</v>
      </c>
      <c r="F131" s="97" t="s">
        <v>175</v>
      </c>
      <c r="G131" s="96">
        <v>3.65529311715148</v>
      </c>
      <c r="H131" s="96">
        <v>0.03392737539064964</v>
      </c>
      <c r="I131" s="97" t="s">
        <v>175</v>
      </c>
      <c r="J131" s="40"/>
    </row>
    <row r="132" spans="1:10" ht="12.75">
      <c r="A132" s="39"/>
      <c r="B132" s="94" t="s">
        <v>116</v>
      </c>
      <c r="C132" s="95">
        <v>1994</v>
      </c>
      <c r="D132" s="96">
        <v>0.01399167</v>
      </c>
      <c r="E132" s="96">
        <v>6.49868555503948</v>
      </c>
      <c r="F132" s="97" t="s">
        <v>175</v>
      </c>
      <c r="G132" s="96">
        <v>0.012307</v>
      </c>
      <c r="H132" s="96">
        <v>5.716209939619136</v>
      </c>
      <c r="I132" s="97" t="s">
        <v>175</v>
      </c>
      <c r="J132" s="40"/>
    </row>
    <row r="133" spans="1:10" ht="12.75">
      <c r="A133" s="39"/>
      <c r="B133" s="94" t="s">
        <v>117</v>
      </c>
      <c r="C133" s="95">
        <v>2008</v>
      </c>
      <c r="D133" s="96">
        <v>4.3136612033487</v>
      </c>
      <c r="E133" s="96">
        <v>0.904980153143039</v>
      </c>
      <c r="F133" s="97">
        <v>-7.339144177037539</v>
      </c>
      <c r="G133" s="96">
        <v>3.76797327686001</v>
      </c>
      <c r="H133" s="96">
        <v>0.79049811109053</v>
      </c>
      <c r="I133" s="97">
        <v>-20.160993529847346</v>
      </c>
      <c r="J133" s="40"/>
    </row>
    <row r="134" spans="1:9" ht="12.75">
      <c r="A134" s="41"/>
      <c r="B134" s="88" t="s">
        <v>118</v>
      </c>
      <c r="C134" s="89">
        <v>1994</v>
      </c>
      <c r="D134" s="90">
        <v>60.7026</v>
      </c>
      <c r="E134" s="90">
        <v>0.47671010796613106</v>
      </c>
      <c r="F134" s="91" t="s">
        <v>175</v>
      </c>
      <c r="G134" s="90">
        <v>11.4452</v>
      </c>
      <c r="H134" s="90">
        <v>0.08988152941873928</v>
      </c>
      <c r="I134" s="91" t="s">
        <v>175</v>
      </c>
    </row>
    <row r="135" spans="1:9" ht="12.75">
      <c r="A135" s="41"/>
      <c r="B135" s="88" t="s">
        <v>119</v>
      </c>
      <c r="C135" s="89">
        <v>2000</v>
      </c>
      <c r="D135" s="90">
        <v>0.03042459</v>
      </c>
      <c r="E135" s="90">
        <v>1.578284484100223</v>
      </c>
      <c r="F135" s="91" t="s">
        <v>175</v>
      </c>
      <c r="G135" s="90">
        <v>0.062039339</v>
      </c>
      <c r="H135" s="90">
        <v>3.2183088136120768</v>
      </c>
      <c r="I135" s="91" t="s">
        <v>175</v>
      </c>
    </row>
    <row r="136" spans="1:9" ht="12.75">
      <c r="A136" s="41"/>
      <c r="B136" s="88" t="s">
        <v>120</v>
      </c>
      <c r="C136" s="89">
        <v>1994</v>
      </c>
      <c r="D136" s="90">
        <v>3.58407</v>
      </c>
      <c r="E136" s="90">
        <v>1.3685590393391944</v>
      </c>
      <c r="F136" s="91" t="s">
        <v>175</v>
      </c>
      <c r="G136" s="90">
        <v>2.7931</v>
      </c>
      <c r="H136" s="90">
        <v>1.0665311371648165</v>
      </c>
      <c r="I136" s="91" t="s">
        <v>175</v>
      </c>
    </row>
    <row r="137" spans="1:9" ht="12.75">
      <c r="A137" s="41"/>
      <c r="B137" s="88" t="s">
        <v>121</v>
      </c>
      <c r="C137" s="89">
        <v>1994</v>
      </c>
      <c r="D137" s="90">
        <v>0.08967</v>
      </c>
      <c r="E137" s="90">
        <v>0.019555409392179406</v>
      </c>
      <c r="F137" s="91" t="s">
        <v>175</v>
      </c>
      <c r="G137" s="90">
        <v>3.782</v>
      </c>
      <c r="H137" s="90">
        <v>0.8247859743640293</v>
      </c>
      <c r="I137" s="91" t="s">
        <v>175</v>
      </c>
    </row>
    <row r="138" spans="1:9" ht="12.75">
      <c r="A138" s="41"/>
      <c r="B138" s="88" t="s">
        <v>122</v>
      </c>
      <c r="C138" s="89">
        <v>1994</v>
      </c>
      <c r="D138" s="90">
        <v>63.4234125</v>
      </c>
      <c r="E138" s="90">
        <v>13.518276186414289</v>
      </c>
      <c r="F138" s="91">
        <v>274.77755869422754</v>
      </c>
      <c r="G138" s="90">
        <v>73.23099</v>
      </c>
      <c r="H138" s="90">
        <v>15.608695735577818</v>
      </c>
      <c r="I138" s="91">
        <v>97.90138312423804</v>
      </c>
    </row>
    <row r="139" spans="1:10" ht="12.75">
      <c r="A139" s="39"/>
      <c r="B139" s="94" t="s">
        <v>123</v>
      </c>
      <c r="C139" s="95">
        <v>1994</v>
      </c>
      <c r="D139" s="96">
        <v>13.39464</v>
      </c>
      <c r="E139" s="96">
        <v>0.5695788256410486</v>
      </c>
      <c r="F139" s="97" t="s">
        <v>175</v>
      </c>
      <c r="G139" s="96">
        <v>13.5315</v>
      </c>
      <c r="H139" s="96">
        <v>0.5753985085946206</v>
      </c>
      <c r="I139" s="97" t="s">
        <v>175</v>
      </c>
      <c r="J139" s="40"/>
    </row>
    <row r="140" spans="1:10" ht="12.75">
      <c r="A140" s="39"/>
      <c r="B140" s="94" t="s">
        <v>124</v>
      </c>
      <c r="C140" s="95">
        <v>1994</v>
      </c>
      <c r="D140" s="96">
        <v>28.93191</v>
      </c>
      <c r="E140" s="96">
        <v>0.4227135391964803</v>
      </c>
      <c r="F140" s="97" t="s">
        <v>175</v>
      </c>
      <c r="G140" s="96">
        <v>14.0027</v>
      </c>
      <c r="H140" s="96">
        <v>0.2045883204844255</v>
      </c>
      <c r="I140" s="97" t="s">
        <v>175</v>
      </c>
      <c r="J140" s="40"/>
    </row>
    <row r="141" spans="1:10" ht="12.75">
      <c r="A141" s="39"/>
      <c r="B141" s="94" t="s">
        <v>125</v>
      </c>
      <c r="C141" s="95">
        <v>2008</v>
      </c>
      <c r="D141" s="96">
        <v>36.0444934296714</v>
      </c>
      <c r="E141" s="96">
        <v>0.9459497633037822</v>
      </c>
      <c r="F141" s="97">
        <v>-21.800773542440552</v>
      </c>
      <c r="G141" s="96">
        <v>31.6977695517408</v>
      </c>
      <c r="H141" s="96">
        <v>0.8318745736635645</v>
      </c>
      <c r="I141" s="97">
        <v>-17.88797227746049</v>
      </c>
      <c r="J141" s="40"/>
    </row>
    <row r="142" spans="1:10" ht="12.75">
      <c r="A142" s="39"/>
      <c r="B142" s="94" t="s">
        <v>126</v>
      </c>
      <c r="C142" s="95">
        <v>2008</v>
      </c>
      <c r="D142" s="96">
        <v>12.8425413985276</v>
      </c>
      <c r="E142" s="96">
        <v>1.2028186277607116</v>
      </c>
      <c r="F142" s="97">
        <v>26.302296492887123</v>
      </c>
      <c r="G142" s="96">
        <v>4.94401880156917</v>
      </c>
      <c r="H142" s="96">
        <v>0.4630514884856345</v>
      </c>
      <c r="I142" s="97">
        <v>-10.65351974895377</v>
      </c>
      <c r="J142" s="40"/>
    </row>
    <row r="143" spans="1:10" ht="12.75">
      <c r="A143" s="39"/>
      <c r="B143" s="94" t="s">
        <v>127</v>
      </c>
      <c r="C143" s="95">
        <v>2005</v>
      </c>
      <c r="D143" s="96">
        <v>2.8838208</v>
      </c>
      <c r="E143" s="96">
        <v>0.7671105136049545</v>
      </c>
      <c r="F143" s="97">
        <v>-39.4928184380951</v>
      </c>
      <c r="G143" s="96">
        <v>1.404057208</v>
      </c>
      <c r="H143" s="96">
        <v>0.37348612159244376</v>
      </c>
      <c r="I143" s="97">
        <v>-58.14638500744608</v>
      </c>
      <c r="J143" s="40"/>
    </row>
    <row r="144" spans="1:9" ht="12.75">
      <c r="A144" s="41"/>
      <c r="B144" s="88" t="s">
        <v>128</v>
      </c>
      <c r="C144" s="89">
        <v>2008</v>
      </c>
      <c r="D144" s="90">
        <v>25.7029630631949</v>
      </c>
      <c r="E144" s="90">
        <v>1.2032499105950232</v>
      </c>
      <c r="F144" s="91">
        <v>-36.64360769627169</v>
      </c>
      <c r="G144" s="90">
        <v>15.8395573509761</v>
      </c>
      <c r="H144" s="90">
        <v>0.7415077366592804</v>
      </c>
      <c r="I144" s="91">
        <v>-41.93855132420349</v>
      </c>
    </row>
    <row r="145" spans="1:9" ht="12.75">
      <c r="A145" s="41"/>
      <c r="B145" s="88" t="s">
        <v>129</v>
      </c>
      <c r="C145" s="89">
        <v>2008</v>
      </c>
      <c r="D145" s="90">
        <v>486.151852263943</v>
      </c>
      <c r="E145" s="90">
        <v>3.4382704877471904</v>
      </c>
      <c r="F145" s="91">
        <v>-15.532139014737837</v>
      </c>
      <c r="G145" s="90">
        <v>111.051933715102</v>
      </c>
      <c r="H145" s="90">
        <v>0.785406009504598</v>
      </c>
      <c r="I145" s="91">
        <v>-51.03125062033388</v>
      </c>
    </row>
    <row r="146" spans="1:9" ht="12.75">
      <c r="A146" s="41"/>
      <c r="B146" s="88" t="s">
        <v>130</v>
      </c>
      <c r="C146" s="89">
        <v>2002</v>
      </c>
      <c r="D146" s="90">
        <v>1.26106533</v>
      </c>
      <c r="E146" s="90">
        <v>0.1476882632092461</v>
      </c>
      <c r="F146" s="91" t="s">
        <v>175</v>
      </c>
      <c r="G146" s="90">
        <v>0.8075345</v>
      </c>
      <c r="H146" s="90">
        <v>0.09457350459912092</v>
      </c>
      <c r="I146" s="91" t="s">
        <v>175</v>
      </c>
    </row>
    <row r="147" spans="1:9" ht="12.75">
      <c r="A147" s="41"/>
      <c r="B147" s="88" t="s">
        <v>131</v>
      </c>
      <c r="C147" s="89">
        <v>1994</v>
      </c>
      <c r="D147" s="90">
        <v>0.0594783</v>
      </c>
      <c r="E147" s="90">
        <v>1.3998846733195254</v>
      </c>
      <c r="F147" s="91" t="s">
        <v>175</v>
      </c>
      <c r="G147" s="90">
        <v>0.0341</v>
      </c>
      <c r="H147" s="90">
        <v>0.8025795518734702</v>
      </c>
      <c r="I147" s="91" t="s">
        <v>175</v>
      </c>
    </row>
    <row r="148" spans="1:9" ht="12.75">
      <c r="A148" s="41"/>
      <c r="B148" s="88" t="s">
        <v>132</v>
      </c>
      <c r="C148" s="89">
        <v>1994</v>
      </c>
      <c r="D148" s="90">
        <v>0.59578155</v>
      </c>
      <c r="E148" s="90">
        <v>4.096266973770154</v>
      </c>
      <c r="F148" s="91" t="s">
        <v>175</v>
      </c>
      <c r="G148" s="90">
        <v>0.0220503</v>
      </c>
      <c r="H148" s="90">
        <v>0.15160576162810685</v>
      </c>
      <c r="I148" s="91" t="s">
        <v>175</v>
      </c>
    </row>
    <row r="149" spans="1:10" ht="12.75">
      <c r="A149" s="39"/>
      <c r="B149" s="94" t="s">
        <v>133</v>
      </c>
      <c r="C149" s="95">
        <v>1994</v>
      </c>
      <c r="D149" s="96">
        <v>0.069378603</v>
      </c>
      <c r="E149" s="96">
        <v>0.41624581075973294</v>
      </c>
      <c r="F149" s="97" t="s">
        <v>175</v>
      </c>
      <c r="G149" s="96">
        <v>0.389254104</v>
      </c>
      <c r="H149" s="96">
        <v>2.335379830450512</v>
      </c>
      <c r="I149" s="97" t="s">
        <v>175</v>
      </c>
      <c r="J149" s="40"/>
    </row>
    <row r="150" spans="1:10" ht="12.75">
      <c r="A150" s="39"/>
      <c r="B150" s="94" t="s">
        <v>192</v>
      </c>
      <c r="C150" s="95">
        <v>2007</v>
      </c>
      <c r="D150" s="96">
        <v>0.003402</v>
      </c>
      <c r="E150" s="96">
        <v>0.10983405436817976</v>
      </c>
      <c r="F150" s="97" t="s">
        <v>175</v>
      </c>
      <c r="G150" s="96">
        <v>0.00186</v>
      </c>
      <c r="H150" s="96">
        <v>0.06005036482210886</v>
      </c>
      <c r="I150" s="97" t="s">
        <v>175</v>
      </c>
      <c r="J150" s="40"/>
    </row>
    <row r="151" spans="1:10" ht="12.75">
      <c r="A151" s="39"/>
      <c r="B151" s="94" t="s">
        <v>134</v>
      </c>
      <c r="C151" s="95">
        <v>1998</v>
      </c>
      <c r="D151" s="96">
        <v>0.04967865</v>
      </c>
      <c r="E151" s="96">
        <v>0.36743204763137455</v>
      </c>
      <c r="F151" s="97" t="s">
        <v>175</v>
      </c>
      <c r="G151" s="96">
        <v>0.0122233</v>
      </c>
      <c r="H151" s="96">
        <v>0.09040568026330387</v>
      </c>
      <c r="I151" s="97" t="s">
        <v>175</v>
      </c>
      <c r="J151" s="40"/>
    </row>
    <row r="152" spans="1:10" ht="12.75">
      <c r="A152" s="39"/>
      <c r="B152" s="94" t="s">
        <v>135</v>
      </c>
      <c r="C152" s="95">
        <v>1990</v>
      </c>
      <c r="D152" s="96">
        <v>16.5269937</v>
      </c>
      <c r="E152" s="96">
        <v>1.016491293610673</v>
      </c>
      <c r="F152" s="97" t="s">
        <v>194</v>
      </c>
      <c r="G152" s="96">
        <v>10.476481</v>
      </c>
      <c r="H152" s="96">
        <v>0.644355042271096</v>
      </c>
      <c r="I152" s="97" t="s">
        <v>194</v>
      </c>
      <c r="J152" s="40"/>
    </row>
    <row r="153" spans="1:10" ht="12.75">
      <c r="A153" s="39"/>
      <c r="B153" s="94" t="s">
        <v>136</v>
      </c>
      <c r="C153" s="95">
        <v>1995</v>
      </c>
      <c r="D153" s="96">
        <v>5.386458</v>
      </c>
      <c r="E153" s="96">
        <v>0.621999592143379</v>
      </c>
      <c r="F153" s="97" t="s">
        <v>175</v>
      </c>
      <c r="G153" s="96">
        <v>0.02263</v>
      </c>
      <c r="H153" s="96">
        <v>0.0026131923371916508</v>
      </c>
      <c r="I153" s="97" t="s">
        <v>175</v>
      </c>
      <c r="J153" s="40"/>
    </row>
    <row r="154" spans="1:9" ht="12.75">
      <c r="A154" s="41"/>
      <c r="B154" s="88" t="s">
        <v>137</v>
      </c>
      <c r="C154" s="89">
        <v>1995</v>
      </c>
      <c r="D154" s="90">
        <v>0.0538314</v>
      </c>
      <c r="E154" s="90">
        <v>0.7111525047558656</v>
      </c>
      <c r="F154" s="91" t="s">
        <v>175</v>
      </c>
      <c r="G154" s="90">
        <v>0.023839</v>
      </c>
      <c r="H154" s="90">
        <v>0.314930775734517</v>
      </c>
      <c r="I154" s="91" t="s">
        <v>175</v>
      </c>
    </row>
    <row r="155" spans="1:9" ht="12.75">
      <c r="A155" s="41"/>
      <c r="B155" s="88" t="s">
        <v>138</v>
      </c>
      <c r="C155" s="89">
        <v>2008</v>
      </c>
      <c r="D155" s="90">
        <v>4.72884869128535</v>
      </c>
      <c r="E155" s="90">
        <v>0.875744344709735</v>
      </c>
      <c r="F155" s="91">
        <v>-1.7050571348117103</v>
      </c>
      <c r="G155" s="90">
        <v>4.02068899334875</v>
      </c>
      <c r="H155" s="90">
        <v>0.7445989240998054</v>
      </c>
      <c r="I155" s="91">
        <v>-35.58553111319489</v>
      </c>
    </row>
    <row r="156" spans="1:9" ht="12.75">
      <c r="A156" s="41"/>
      <c r="B156" s="88" t="s">
        <v>139</v>
      </c>
      <c r="C156" s="89">
        <v>2008</v>
      </c>
      <c r="D156" s="90">
        <v>2.06944235651442</v>
      </c>
      <c r="E156" s="90">
        <v>1.0269553419612987</v>
      </c>
      <c r="F156" s="91">
        <v>-6.047337173372895</v>
      </c>
      <c r="G156" s="90">
        <v>1.15737674581688</v>
      </c>
      <c r="H156" s="90">
        <v>0.5743451746973783</v>
      </c>
      <c r="I156" s="91">
        <v>-8.845338531497603</v>
      </c>
    </row>
    <row r="157" spans="1:9" ht="12.75">
      <c r="A157" s="41"/>
      <c r="B157" s="88" t="s">
        <v>140</v>
      </c>
      <c r="C157" s="89">
        <v>1994</v>
      </c>
      <c r="D157" s="90">
        <v>43.20603</v>
      </c>
      <c r="E157" s="90">
        <v>1.0667807864039986</v>
      </c>
      <c r="F157" s="91">
        <v>0.2113886872957238</v>
      </c>
      <c r="G157" s="90">
        <v>20.6739</v>
      </c>
      <c r="H157" s="90">
        <v>0.5104500297768073</v>
      </c>
      <c r="I157" s="91">
        <v>-11.281096181987508</v>
      </c>
    </row>
    <row r="158" spans="1:9" ht="12.75">
      <c r="A158" s="41"/>
      <c r="B158" s="88" t="s">
        <v>141</v>
      </c>
      <c r="C158" s="89">
        <v>2008</v>
      </c>
      <c r="D158" s="90">
        <v>36.0427864498411</v>
      </c>
      <c r="E158" s="90">
        <v>0.8101978136969425</v>
      </c>
      <c r="F158" s="91">
        <v>37.09023154843422</v>
      </c>
      <c r="G158" s="90">
        <v>25.3161992217414</v>
      </c>
      <c r="H158" s="90">
        <v>0.569077235166471</v>
      </c>
      <c r="I158" s="91">
        <v>-7.099315693501708</v>
      </c>
    </row>
    <row r="159" spans="1:10" ht="12.75">
      <c r="A159" s="39"/>
      <c r="B159" s="94" t="s">
        <v>142</v>
      </c>
      <c r="C159" s="95">
        <v>1995</v>
      </c>
      <c r="D159" s="96">
        <v>16.044</v>
      </c>
      <c r="E159" s="96">
        <v>0.8799228844446921</v>
      </c>
      <c r="F159" s="97" t="s">
        <v>175</v>
      </c>
      <c r="G159" s="96">
        <v>7.44</v>
      </c>
      <c r="H159" s="96">
        <v>0.4080420256961175</v>
      </c>
      <c r="I159" s="97" t="s">
        <v>175</v>
      </c>
      <c r="J159" s="40"/>
    </row>
    <row r="160" spans="1:10" ht="12.75">
      <c r="A160" s="39"/>
      <c r="B160" s="94" t="s">
        <v>143</v>
      </c>
      <c r="C160" s="95">
        <v>1997</v>
      </c>
      <c r="D160" s="96">
        <v>0.06437730201</v>
      </c>
      <c r="E160" s="96">
        <v>0.5963732724089377</v>
      </c>
      <c r="F160" s="97">
        <v>3.6557208207423315</v>
      </c>
      <c r="G160" s="96">
        <v>0.239196554807</v>
      </c>
      <c r="H160" s="96">
        <v>2.215849805526735</v>
      </c>
      <c r="I160" s="97">
        <v>-3.7666145001942795</v>
      </c>
      <c r="J160" s="40"/>
    </row>
    <row r="161" spans="1:10" ht="12.75">
      <c r="A161" s="39"/>
      <c r="B161" s="94" t="s">
        <v>144</v>
      </c>
      <c r="C161" s="95">
        <v>1995</v>
      </c>
      <c r="D161" s="96">
        <v>39.774</v>
      </c>
      <c r="E161" s="96">
        <v>1.2896359429131012</v>
      </c>
      <c r="F161" s="97" t="s">
        <v>175</v>
      </c>
      <c r="G161" s="96">
        <v>9.92</v>
      </c>
      <c r="H161" s="96">
        <v>0.321647019502639</v>
      </c>
      <c r="I161" s="97" t="s">
        <v>175</v>
      </c>
      <c r="J161" s="40"/>
    </row>
    <row r="162" spans="1:10" ht="12.75">
      <c r="A162" s="39"/>
      <c r="B162" s="94" t="s">
        <v>145</v>
      </c>
      <c r="C162" s="95">
        <v>2003</v>
      </c>
      <c r="D162" s="96">
        <v>0.861</v>
      </c>
      <c r="E162" s="96">
        <v>1.766875093627963</v>
      </c>
      <c r="F162" s="97" t="s">
        <v>175</v>
      </c>
      <c r="G162" s="97" t="s">
        <v>175</v>
      </c>
      <c r="H162" s="97" t="s">
        <v>175</v>
      </c>
      <c r="I162" s="97" t="s">
        <v>175</v>
      </c>
      <c r="J162" s="40"/>
    </row>
    <row r="163" spans="1:10" ht="12.75">
      <c r="A163" s="39"/>
      <c r="B163" s="94" t="s">
        <v>146</v>
      </c>
      <c r="C163" s="95">
        <v>1994</v>
      </c>
      <c r="D163" s="96">
        <v>1.3474902</v>
      </c>
      <c r="E163" s="96">
        <v>1.4204487069342646</v>
      </c>
      <c r="F163" s="97" t="s">
        <v>175</v>
      </c>
      <c r="G163" s="96">
        <v>0.4146219</v>
      </c>
      <c r="H163" s="96">
        <v>0.43707118739834094</v>
      </c>
      <c r="I163" s="97" t="s">
        <v>175</v>
      </c>
      <c r="J163" s="40"/>
    </row>
    <row r="164" spans="1:9" ht="12.75">
      <c r="A164" s="41"/>
      <c r="B164" s="88" t="s">
        <v>147</v>
      </c>
      <c r="C164" s="89">
        <v>2008</v>
      </c>
      <c r="D164" s="90">
        <v>5.08773583070745</v>
      </c>
      <c r="E164" s="90">
        <v>0.5527383950098266</v>
      </c>
      <c r="F164" s="91">
        <v>-24.420959163207783</v>
      </c>
      <c r="G164" s="90">
        <v>7.23409160154606</v>
      </c>
      <c r="H164" s="90">
        <v>0.7859213438439542</v>
      </c>
      <c r="I164" s="91">
        <v>-15.913714431714354</v>
      </c>
    </row>
    <row r="165" spans="1:9" ht="12.75">
      <c r="A165" s="41"/>
      <c r="B165" s="88" t="s">
        <v>148</v>
      </c>
      <c r="C165" s="89">
        <v>2008</v>
      </c>
      <c r="D165" s="90">
        <v>3.87697374953799</v>
      </c>
      <c r="E165" s="90">
        <v>0.5140987940327524</v>
      </c>
      <c r="F165" s="91">
        <v>-16.94484508118761</v>
      </c>
      <c r="G165" s="90">
        <v>3.26599047608249</v>
      </c>
      <c r="H165" s="90">
        <v>0.4330805090636867</v>
      </c>
      <c r="I165" s="91">
        <v>-7.549171994467088</v>
      </c>
    </row>
    <row r="166" spans="1:9" ht="12.75">
      <c r="A166" s="41"/>
      <c r="B166" s="88" t="s">
        <v>149</v>
      </c>
      <c r="C166" s="89">
        <v>2003</v>
      </c>
      <c r="D166" s="90">
        <v>2.562</v>
      </c>
      <c r="E166" s="90">
        <v>0.40161076956429936</v>
      </c>
      <c r="F166" s="91">
        <v>-30.681818181818187</v>
      </c>
      <c r="G166" s="90">
        <v>2.17</v>
      </c>
      <c r="H166" s="90">
        <v>0.34016212722659234</v>
      </c>
      <c r="I166" s="91">
        <v>-22.22222222222223</v>
      </c>
    </row>
    <row r="167" spans="1:9" ht="12.75">
      <c r="A167" s="41"/>
      <c r="B167" s="88" t="s">
        <v>150</v>
      </c>
      <c r="C167" s="89">
        <v>1994</v>
      </c>
      <c r="D167" s="90">
        <v>65.346813</v>
      </c>
      <c r="E167" s="90">
        <v>1.0970968679185742</v>
      </c>
      <c r="F167" s="91" t="s">
        <v>175</v>
      </c>
      <c r="G167" s="90">
        <v>17.19012</v>
      </c>
      <c r="H167" s="90">
        <v>0.28860209006894405</v>
      </c>
      <c r="I167" s="91" t="s">
        <v>175</v>
      </c>
    </row>
    <row r="168" spans="1:9" ht="22.5">
      <c r="A168" s="41"/>
      <c r="B168" s="98" t="s">
        <v>151</v>
      </c>
      <c r="C168" s="89">
        <v>2002</v>
      </c>
      <c r="D168" s="90">
        <v>1.61941742311114</v>
      </c>
      <c r="E168" s="90">
        <v>0.8001418159333628</v>
      </c>
      <c r="F168" s="91">
        <v>-5.739035757231676</v>
      </c>
      <c r="G168" s="90">
        <v>0.568566184737317</v>
      </c>
      <c r="H168" s="90">
        <v>0.2809242219093988</v>
      </c>
      <c r="I168" s="91">
        <v>-54.577450322937175</v>
      </c>
    </row>
    <row r="169" spans="1:10" ht="12.75">
      <c r="A169" s="39"/>
      <c r="B169" s="94" t="s">
        <v>152</v>
      </c>
      <c r="C169" s="95">
        <v>1998</v>
      </c>
      <c r="D169" s="96">
        <v>1.11531</v>
      </c>
      <c r="E169" s="96">
        <v>0.22721387921489375</v>
      </c>
      <c r="F169" s="97" t="s">
        <v>175</v>
      </c>
      <c r="G169" s="96">
        <v>3.7572</v>
      </c>
      <c r="H169" s="96">
        <v>0.7654266410111976</v>
      </c>
      <c r="I169" s="97" t="s">
        <v>175</v>
      </c>
      <c r="J169" s="40"/>
    </row>
    <row r="170" spans="1:10" ht="12.75">
      <c r="A170" s="39"/>
      <c r="B170" s="94" t="s">
        <v>153</v>
      </c>
      <c r="C170" s="95">
        <v>1994</v>
      </c>
      <c r="D170" s="96">
        <v>0.10584</v>
      </c>
      <c r="E170" s="96">
        <v>1.0917530558564135</v>
      </c>
      <c r="F170" s="97" t="s">
        <v>175</v>
      </c>
      <c r="G170" s="96">
        <v>0.0434</v>
      </c>
      <c r="H170" s="96">
        <v>0.4476765176130796</v>
      </c>
      <c r="I170" s="97" t="s">
        <v>175</v>
      </c>
      <c r="J170" s="40"/>
    </row>
    <row r="171" spans="1:10" ht="12.75">
      <c r="A171" s="39"/>
      <c r="B171" s="94" t="s">
        <v>154</v>
      </c>
      <c r="C171" s="95">
        <v>1990</v>
      </c>
      <c r="D171" s="96">
        <v>0.686553</v>
      </c>
      <c r="E171" s="96">
        <v>0.5633102857522627</v>
      </c>
      <c r="F171" s="97" t="s">
        <v>175</v>
      </c>
      <c r="G171" s="96">
        <v>0.33263</v>
      </c>
      <c r="H171" s="96">
        <v>0.27291978965902874</v>
      </c>
      <c r="I171" s="97" t="s">
        <v>194</v>
      </c>
      <c r="J171" s="40"/>
    </row>
    <row r="172" spans="1:10" ht="12.75">
      <c r="A172" s="39"/>
      <c r="B172" s="94" t="s">
        <v>155</v>
      </c>
      <c r="C172" s="95">
        <v>1994</v>
      </c>
      <c r="D172" s="96">
        <v>3.78315</v>
      </c>
      <c r="E172" s="96">
        <v>0.4295065060332883</v>
      </c>
      <c r="F172" s="97" t="s">
        <v>175</v>
      </c>
      <c r="G172" s="96">
        <v>4.261105</v>
      </c>
      <c r="H172" s="96">
        <v>0.48376943034005393</v>
      </c>
      <c r="I172" s="97" t="s">
        <v>175</v>
      </c>
      <c r="J172" s="40"/>
    </row>
    <row r="173" spans="1:10" ht="12.75">
      <c r="A173" s="39"/>
      <c r="B173" s="94" t="s">
        <v>156</v>
      </c>
      <c r="C173" s="95">
        <v>2008</v>
      </c>
      <c r="D173" s="96">
        <v>54.2948327541228</v>
      </c>
      <c r="E173" s="96">
        <v>0.7345650589496912</v>
      </c>
      <c r="F173" s="97">
        <v>62.08475864191729</v>
      </c>
      <c r="G173" s="96">
        <v>11.5708519732072</v>
      </c>
      <c r="H173" s="96">
        <v>0.1565442442798886</v>
      </c>
      <c r="I173" s="97">
        <v>0.0452757791279339</v>
      </c>
      <c r="J173" s="40"/>
    </row>
    <row r="174" spans="1:9" ht="12.75">
      <c r="A174" s="41"/>
      <c r="B174" s="88" t="s">
        <v>157</v>
      </c>
      <c r="C174" s="89">
        <v>1994</v>
      </c>
      <c r="D174" s="90">
        <v>20.325165</v>
      </c>
      <c r="E174" s="90">
        <v>4.96213791335555</v>
      </c>
      <c r="F174" s="91" t="s">
        <v>175</v>
      </c>
      <c r="G174" s="90">
        <v>0.1253051</v>
      </c>
      <c r="H174" s="90">
        <v>0.030591691995947315</v>
      </c>
      <c r="I174" s="91" t="s">
        <v>175</v>
      </c>
    </row>
    <row r="175" spans="1:9" ht="12.75">
      <c r="A175" s="41"/>
      <c r="B175" s="88" t="s">
        <v>158</v>
      </c>
      <c r="C175" s="89">
        <v>1994</v>
      </c>
      <c r="D175" s="90">
        <v>0.000907204914</v>
      </c>
      <c r="E175" s="91">
        <v>0.09913724336138127</v>
      </c>
      <c r="F175" s="91" t="s">
        <v>175</v>
      </c>
      <c r="G175" s="90">
        <v>4.8652113E-06</v>
      </c>
      <c r="H175" s="91">
        <v>0.000531658977160966</v>
      </c>
      <c r="I175" s="91" t="s">
        <v>175</v>
      </c>
    </row>
    <row r="176" spans="1:9" ht="12.75">
      <c r="A176" s="41"/>
      <c r="B176" s="88" t="s">
        <v>159</v>
      </c>
      <c r="C176" s="89">
        <v>1994</v>
      </c>
      <c r="D176" s="90">
        <v>26.652087</v>
      </c>
      <c r="E176" s="90">
        <v>1.3132085874652846</v>
      </c>
      <c r="F176" s="91" t="s">
        <v>175</v>
      </c>
      <c r="G176" s="90">
        <v>14.16483</v>
      </c>
      <c r="H176" s="90">
        <v>0.6979332011030088</v>
      </c>
      <c r="I176" s="91" t="s">
        <v>175</v>
      </c>
    </row>
    <row r="177" spans="1:9" ht="12.75">
      <c r="A177" s="41"/>
      <c r="B177" s="88" t="s">
        <v>160</v>
      </c>
      <c r="C177" s="89">
        <v>2008</v>
      </c>
      <c r="D177" s="90">
        <v>72.323560464746</v>
      </c>
      <c r="E177" s="90">
        <v>1.5725120779755826</v>
      </c>
      <c r="F177" s="91">
        <v>-52.36971275033286</v>
      </c>
      <c r="G177" s="90">
        <v>29.3769646129285</v>
      </c>
      <c r="H177" s="90">
        <v>0.6387355845210266</v>
      </c>
      <c r="I177" s="91">
        <v>-50.47925826728179</v>
      </c>
    </row>
    <row r="178" spans="1:9" ht="12.75">
      <c r="A178" s="41"/>
      <c r="B178" s="88" t="s">
        <v>161</v>
      </c>
      <c r="C178" s="89">
        <v>2000</v>
      </c>
      <c r="D178" s="90">
        <v>20.958</v>
      </c>
      <c r="E178" s="90">
        <v>6.4724059574052815</v>
      </c>
      <c r="F178" s="91" t="s">
        <v>175</v>
      </c>
      <c r="G178" s="90">
        <v>6.169</v>
      </c>
      <c r="H178" s="90">
        <v>1.9051566156710171</v>
      </c>
      <c r="I178" s="91" t="s">
        <v>175</v>
      </c>
    </row>
    <row r="179" spans="1:10" ht="12.75">
      <c r="A179" s="39"/>
      <c r="B179" s="94" t="s">
        <v>162</v>
      </c>
      <c r="C179" s="95">
        <v>2008</v>
      </c>
      <c r="D179" s="96">
        <v>48.8977085412775</v>
      </c>
      <c r="E179" s="96">
        <v>0.7985787920764387</v>
      </c>
      <c r="F179" s="97">
        <v>-53.24578368454188</v>
      </c>
      <c r="G179" s="96">
        <v>33.960700021983</v>
      </c>
      <c r="H179" s="96">
        <v>0.5546332458244253</v>
      </c>
      <c r="I179" s="97">
        <v>-47.86211836794825</v>
      </c>
      <c r="J179" s="40"/>
    </row>
    <row r="180" spans="1:10" ht="12.75">
      <c r="A180" s="39"/>
      <c r="B180" s="94" t="s">
        <v>163</v>
      </c>
      <c r="C180" s="95">
        <v>1994</v>
      </c>
      <c r="D180" s="96">
        <v>21.6349224</v>
      </c>
      <c r="E180" s="96">
        <v>0.7439743842184294</v>
      </c>
      <c r="F180" s="97">
        <v>4.734966454313167</v>
      </c>
      <c r="G180" s="96">
        <v>14.37625</v>
      </c>
      <c r="H180" s="96">
        <v>0.4943656160800556</v>
      </c>
      <c r="I180" s="97">
        <v>-4.683508140182553</v>
      </c>
      <c r="J180" s="40"/>
    </row>
    <row r="181" spans="1:10" s="32" customFormat="1" ht="12.75">
      <c r="A181" s="39"/>
      <c r="B181" s="94" t="s">
        <v>164</v>
      </c>
      <c r="C181" s="95">
        <v>2008</v>
      </c>
      <c r="D181" s="96">
        <v>555.698083542556</v>
      </c>
      <c r="E181" s="96">
        <v>1.7829923229532525</v>
      </c>
      <c r="F181" s="97">
        <v>-8.93208068107684</v>
      </c>
      <c r="G181" s="96">
        <v>306.508593403145</v>
      </c>
      <c r="H181" s="96">
        <v>0.9834521391059569</v>
      </c>
      <c r="I181" s="97">
        <v>-3.799617151672507</v>
      </c>
      <c r="J181" s="40"/>
    </row>
    <row r="182" spans="1:10" s="32" customFormat="1" ht="12.75">
      <c r="A182" s="39"/>
      <c r="B182" s="94" t="s">
        <v>165</v>
      </c>
      <c r="C182" s="95">
        <v>2000</v>
      </c>
      <c r="D182" s="96">
        <v>14.6357127</v>
      </c>
      <c r="E182" s="96">
        <v>4.407046323675542</v>
      </c>
      <c r="F182" s="97">
        <v>4.831376609686728</v>
      </c>
      <c r="G182" s="96">
        <v>8.862094</v>
      </c>
      <c r="H182" s="96">
        <v>2.668517726695132</v>
      </c>
      <c r="I182" s="97">
        <v>-10.075368664754137</v>
      </c>
      <c r="J182" s="40"/>
    </row>
    <row r="183" spans="1:10" s="32" customFormat="1" ht="12.75">
      <c r="A183" s="39"/>
      <c r="B183" s="94" t="s">
        <v>166</v>
      </c>
      <c r="C183" s="95">
        <v>2005</v>
      </c>
      <c r="D183" s="96">
        <v>89.433800800006</v>
      </c>
      <c r="E183" s="96">
        <v>3.3979863331755933</v>
      </c>
      <c r="F183" s="97">
        <v>57.732951754019865</v>
      </c>
      <c r="G183" s="96">
        <v>9.972266</v>
      </c>
      <c r="H183" s="96">
        <v>0.3788905679472069</v>
      </c>
      <c r="I183" s="97">
        <v>-22.77837124167317</v>
      </c>
      <c r="J183" s="40"/>
    </row>
    <row r="184" spans="1:9" s="32" customFormat="1" ht="12.75">
      <c r="A184" s="42"/>
      <c r="B184" s="88" t="s">
        <v>167</v>
      </c>
      <c r="C184" s="89">
        <v>1994</v>
      </c>
      <c r="D184" s="90">
        <v>0.23521417332</v>
      </c>
      <c r="E184" s="90">
        <v>1.4000426970625874</v>
      </c>
      <c r="F184" s="91" t="s">
        <v>175</v>
      </c>
      <c r="G184" s="90">
        <v>0.0090199987</v>
      </c>
      <c r="H184" s="90">
        <v>0.05368887056932829</v>
      </c>
      <c r="I184" s="91" t="s">
        <v>175</v>
      </c>
    </row>
    <row r="185" spans="1:9" ht="12.75">
      <c r="A185" s="41"/>
      <c r="B185" s="88" t="s">
        <v>193</v>
      </c>
      <c r="C185" s="89">
        <v>1999</v>
      </c>
      <c r="D185" s="90">
        <v>61.92144</v>
      </c>
      <c r="E185" s="90">
        <v>2.5859720708982548</v>
      </c>
      <c r="F185" s="91" t="s">
        <v>175</v>
      </c>
      <c r="G185" s="90">
        <v>16.1448</v>
      </c>
      <c r="H185" s="90">
        <v>0.6742414564363837</v>
      </c>
      <c r="I185" s="91" t="s">
        <v>175</v>
      </c>
    </row>
    <row r="186" spans="1:9" ht="12.75">
      <c r="A186" s="41"/>
      <c r="B186" s="88" t="s">
        <v>168</v>
      </c>
      <c r="C186" s="89">
        <v>1994</v>
      </c>
      <c r="D186" s="90">
        <v>48.893943</v>
      </c>
      <c r="E186" s="90">
        <v>0.6821686632245296</v>
      </c>
      <c r="F186" s="91" t="s">
        <v>175</v>
      </c>
      <c r="G186" s="90">
        <v>10.1773</v>
      </c>
      <c r="H186" s="90">
        <v>0.14199376671738267</v>
      </c>
      <c r="I186" s="91" t="s">
        <v>175</v>
      </c>
    </row>
    <row r="187" spans="1:9" ht="12.75">
      <c r="A187" s="41"/>
      <c r="B187" s="88" t="s">
        <v>169</v>
      </c>
      <c r="C187" s="89">
        <v>1994</v>
      </c>
      <c r="D187" s="90">
        <v>2.6943</v>
      </c>
      <c r="E187" s="90">
        <v>0.18087823725252516</v>
      </c>
      <c r="F187" s="91" t="s">
        <v>175</v>
      </c>
      <c r="G187" s="90" t="s">
        <v>175</v>
      </c>
      <c r="H187" s="90" t="s">
        <v>175</v>
      </c>
      <c r="I187" s="91" t="s">
        <v>175</v>
      </c>
    </row>
    <row r="188" spans="1:9" ht="12.75">
      <c r="A188" s="41"/>
      <c r="B188" s="88" t="s">
        <v>170</v>
      </c>
      <c r="C188" s="89">
        <v>1993</v>
      </c>
      <c r="D188" s="90">
        <v>10.704645</v>
      </c>
      <c r="E188" s="90">
        <v>1.243148087480114</v>
      </c>
      <c r="F188" s="91" t="s">
        <v>175</v>
      </c>
      <c r="G188" s="90" t="s">
        <v>175</v>
      </c>
      <c r="H188" s="90" t="s">
        <v>175</v>
      </c>
      <c r="I188" s="91" t="s">
        <v>175</v>
      </c>
    </row>
    <row r="189" spans="1:10" ht="12.75">
      <c r="A189" s="39"/>
      <c r="B189" s="94" t="s">
        <v>171</v>
      </c>
      <c r="C189" s="95">
        <v>1993</v>
      </c>
      <c r="D189" s="96">
        <v>7.5234894</v>
      </c>
      <c r="E189" s="96">
        <v>0.6677468794205509</v>
      </c>
      <c r="F189" s="97" t="s">
        <v>175</v>
      </c>
      <c r="G189" s="96" t="s">
        <v>175</v>
      </c>
      <c r="H189" s="96" t="s">
        <v>175</v>
      </c>
      <c r="I189" s="97" t="s">
        <v>175</v>
      </c>
      <c r="J189" s="40"/>
    </row>
    <row r="190" spans="1:10" ht="12.75">
      <c r="A190" s="44"/>
      <c r="B190" s="44"/>
      <c r="C190" s="44"/>
      <c r="D190" s="45"/>
      <c r="E190" s="44"/>
      <c r="F190" s="46"/>
      <c r="G190" s="45"/>
      <c r="H190" s="44"/>
      <c r="I190" s="46"/>
      <c r="J190" s="35"/>
    </row>
    <row r="191" spans="1:9" s="32" customFormat="1" ht="12.75">
      <c r="A191" s="42"/>
      <c r="B191" s="42"/>
      <c r="C191" s="42"/>
      <c r="D191" s="92"/>
      <c r="E191" s="42"/>
      <c r="F191" s="93"/>
      <c r="G191" s="92"/>
      <c r="H191" s="42"/>
      <c r="I191" s="93"/>
    </row>
    <row r="192" spans="1:10" ht="14.25">
      <c r="A192" s="47" t="s">
        <v>172</v>
      </c>
      <c r="B192" s="48"/>
      <c r="C192" s="49"/>
      <c r="D192" s="50"/>
      <c r="E192" s="51"/>
      <c r="F192" s="7"/>
      <c r="G192" s="50"/>
      <c r="H192" s="51"/>
      <c r="I192" s="7"/>
      <c r="J192" s="52"/>
    </row>
    <row r="193" spans="1:10" ht="3" customHeight="1">
      <c r="A193" s="47"/>
      <c r="B193" s="48"/>
      <c r="C193" s="49"/>
      <c r="D193" s="50"/>
      <c r="E193" s="51"/>
      <c r="F193" s="7"/>
      <c r="G193" s="50"/>
      <c r="H193" s="51"/>
      <c r="I193" s="7"/>
      <c r="J193" s="52"/>
    </row>
    <row r="194" spans="1:11" ht="15" customHeight="1">
      <c r="A194" s="107" t="s">
        <v>176</v>
      </c>
      <c r="B194" s="107"/>
      <c r="C194" s="107"/>
      <c r="D194" s="107"/>
      <c r="E194" s="107"/>
      <c r="F194" s="107"/>
      <c r="G194" s="107"/>
      <c r="H194" s="107"/>
      <c r="I194" s="107"/>
      <c r="J194" s="53"/>
      <c r="K194" s="53"/>
    </row>
    <row r="195" spans="1:11" ht="23.25" customHeight="1">
      <c r="A195" s="107" t="s">
        <v>177</v>
      </c>
      <c r="B195" s="107"/>
      <c r="C195" s="107"/>
      <c r="D195" s="107"/>
      <c r="E195" s="107"/>
      <c r="F195" s="107"/>
      <c r="G195" s="107"/>
      <c r="H195" s="107"/>
      <c r="I195" s="107"/>
      <c r="J195" s="53"/>
      <c r="K195" s="53"/>
    </row>
    <row r="196" spans="1:10" ht="10.5" customHeight="1">
      <c r="A196" s="54"/>
      <c r="B196" s="55"/>
      <c r="C196" s="49"/>
      <c r="D196" s="50"/>
      <c r="E196" s="51"/>
      <c r="F196" s="7"/>
      <c r="G196" s="50"/>
      <c r="H196" s="51"/>
      <c r="I196" s="7"/>
      <c r="J196" s="52"/>
    </row>
    <row r="197" spans="1:10" ht="12.75">
      <c r="A197" s="105" t="s">
        <v>173</v>
      </c>
      <c r="B197" s="105"/>
      <c r="C197" s="105"/>
      <c r="D197" s="105"/>
      <c r="E197" s="105"/>
      <c r="F197" s="105"/>
      <c r="G197" s="105"/>
      <c r="H197" s="105"/>
      <c r="I197" s="105"/>
      <c r="J197" s="105"/>
    </row>
    <row r="198" spans="1:10" ht="3" customHeight="1">
      <c r="A198" s="57"/>
      <c r="B198" s="48"/>
      <c r="C198" s="49"/>
      <c r="D198" s="50"/>
      <c r="E198" s="51"/>
      <c r="F198" s="7"/>
      <c r="G198" s="50"/>
      <c r="H198" s="51"/>
      <c r="I198" s="7"/>
      <c r="J198" s="52"/>
    </row>
    <row r="199" spans="1:11" ht="24" customHeight="1">
      <c r="A199" s="108" t="s">
        <v>182</v>
      </c>
      <c r="B199" s="108"/>
      <c r="C199" s="108"/>
      <c r="D199" s="108"/>
      <c r="E199" s="108"/>
      <c r="F199" s="108"/>
      <c r="G199" s="108"/>
      <c r="H199" s="108"/>
      <c r="I199" s="108"/>
      <c r="J199" s="58"/>
      <c r="K199" s="58"/>
    </row>
    <row r="200" spans="1:11" ht="14.25" customHeight="1">
      <c r="A200" s="108" t="s">
        <v>183</v>
      </c>
      <c r="B200" s="108"/>
      <c r="C200" s="108"/>
      <c r="D200" s="108"/>
      <c r="E200" s="108"/>
      <c r="F200" s="108"/>
      <c r="G200" s="108"/>
      <c r="H200" s="108"/>
      <c r="I200" s="108"/>
      <c r="J200" s="58"/>
      <c r="K200" s="58"/>
    </row>
    <row r="201" spans="1:11" ht="14.25" customHeight="1">
      <c r="A201" s="108" t="s">
        <v>184</v>
      </c>
      <c r="B201" s="108"/>
      <c r="C201" s="108"/>
      <c r="D201" s="108"/>
      <c r="E201" s="108"/>
      <c r="F201" s="108"/>
      <c r="G201" s="108"/>
      <c r="H201" s="108"/>
      <c r="I201" s="108"/>
      <c r="J201" s="58"/>
      <c r="K201" s="58"/>
    </row>
    <row r="202" spans="1:11" ht="45.75" customHeight="1">
      <c r="A202" s="109" t="s">
        <v>196</v>
      </c>
      <c r="B202" s="109"/>
      <c r="C202" s="109"/>
      <c r="D202" s="109"/>
      <c r="E202" s="109"/>
      <c r="F202" s="109"/>
      <c r="G202" s="109"/>
      <c r="H202" s="109"/>
      <c r="I202" s="109"/>
      <c r="J202" s="58"/>
      <c r="K202" s="58"/>
    </row>
    <row r="203" spans="1:10" ht="10.5" customHeight="1">
      <c r="A203" s="43"/>
      <c r="B203" s="43"/>
      <c r="C203" s="43"/>
      <c r="D203" s="59"/>
      <c r="E203" s="60"/>
      <c r="F203" s="43"/>
      <c r="G203" s="59"/>
      <c r="H203" s="60"/>
      <c r="I203" s="43"/>
      <c r="J203" s="52"/>
    </row>
    <row r="204" spans="1:10" ht="12.75" customHeight="1">
      <c r="A204" s="105" t="s">
        <v>174</v>
      </c>
      <c r="B204" s="105"/>
      <c r="C204" s="105"/>
      <c r="D204" s="105"/>
      <c r="E204" s="105"/>
      <c r="F204" s="105"/>
      <c r="G204" s="105"/>
      <c r="H204" s="105"/>
      <c r="I204" s="105"/>
      <c r="J204" s="105"/>
    </row>
    <row r="205" spans="1:10" ht="3" customHeight="1">
      <c r="A205" s="56"/>
      <c r="B205" s="56"/>
      <c r="C205" s="56"/>
      <c r="D205" s="56"/>
      <c r="E205" s="56"/>
      <c r="F205" s="56"/>
      <c r="G205" s="56"/>
      <c r="H205" s="56"/>
      <c r="I205" s="56"/>
      <c r="J205" s="56"/>
    </row>
    <row r="206" spans="1:11" ht="57" customHeight="1">
      <c r="A206" s="106" t="s">
        <v>197</v>
      </c>
      <c r="B206" s="106"/>
      <c r="C206" s="106"/>
      <c r="D206" s="106"/>
      <c r="E206" s="106"/>
      <c r="F206" s="106"/>
      <c r="G206" s="106"/>
      <c r="H206" s="106"/>
      <c r="I206" s="106"/>
      <c r="J206" s="61"/>
      <c r="K206" s="61"/>
    </row>
    <row r="207" spans="1:10" ht="16.5" customHeight="1">
      <c r="A207" s="43"/>
      <c r="B207" s="43"/>
      <c r="C207" s="43"/>
      <c r="D207" s="59"/>
      <c r="E207" s="60"/>
      <c r="F207" s="43"/>
      <c r="G207" s="59"/>
      <c r="H207" s="60"/>
      <c r="I207" s="43"/>
      <c r="J207" s="52"/>
    </row>
  </sheetData>
  <sheetProtection selectLockedCells="1"/>
  <mergeCells count="10">
    <mergeCell ref="G7:I7"/>
    <mergeCell ref="A204:J204"/>
    <mergeCell ref="A206:I206"/>
    <mergeCell ref="A194:I194"/>
    <mergeCell ref="A197:J197"/>
    <mergeCell ref="A199:I199"/>
    <mergeCell ref="A200:I200"/>
    <mergeCell ref="A195:I195"/>
    <mergeCell ref="A201:I201"/>
    <mergeCell ref="A202:I202"/>
  </mergeCells>
  <dataValidations count="1">
    <dataValidation type="list" allowBlank="1" showInputMessage="1" showErrorMessage="1" sqref="G7:I7">
      <formula1>$B$19:$B$189</formula1>
    </dataValidation>
  </dataValidations>
  <printOptions/>
  <pageMargins left="0.75" right="0.75" top="0.5" bottom="0.5" header="0.5" footer="0.5"/>
  <pageSetup fitToHeight="0"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2010-10-25T20:12:36Z</cp:lastPrinted>
  <dcterms:created xsi:type="dcterms:W3CDTF">1996-10-14T23:33:28Z</dcterms:created>
  <dcterms:modified xsi:type="dcterms:W3CDTF">2010-10-25T20:12:41Z</dcterms:modified>
  <cp:category/>
  <cp:version/>
  <cp:contentType/>
  <cp:contentStatus/>
</cp:coreProperties>
</file>